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2C" lockStructure="1"/>
  <bookViews>
    <workbookView xWindow="480" yWindow="510" windowWidth="19320" windowHeight="8100"/>
  </bookViews>
  <sheets>
    <sheet name="General 2017" sheetId="6" r:id="rId1"/>
    <sheet name="Ene-Jun 2017" sheetId="7" r:id="rId2"/>
    <sheet name="Jul-Dic 2017" sheetId="8" r:id="rId3"/>
    <sheet name="Hoja1" sheetId="9" r:id="rId4"/>
  </sheets>
  <definedNames>
    <definedName name="_xlnm.Print_Area" localSheetId="1">'Ene-Jun 2017'!$A$1:$I$49</definedName>
    <definedName name="_xlnm.Print_Area" localSheetId="0">'General 2017'!$A$1:$I$49</definedName>
    <definedName name="_xlnm.Print_Area" localSheetId="2">'Jul-Dic 2017'!$A$1:$I$49</definedName>
  </definedNames>
  <calcPr calcId="145621"/>
</workbook>
</file>

<file path=xl/calcChain.xml><?xml version="1.0" encoding="utf-8"?>
<calcChain xmlns="http://schemas.openxmlformats.org/spreadsheetml/2006/main">
  <c r="B7" i="6" l="1"/>
  <c r="B14" i="8" l="1"/>
  <c r="C14" i="8"/>
  <c r="B15" i="8"/>
  <c r="C15" i="8"/>
  <c r="B16" i="8"/>
  <c r="C16" i="8"/>
  <c r="B17" i="8"/>
  <c r="C17" i="8"/>
  <c r="B18" i="8"/>
  <c r="C18" i="8"/>
  <c r="C13" i="8"/>
  <c r="B13" i="8"/>
  <c r="B8" i="7"/>
  <c r="C8" i="7"/>
  <c r="B9" i="7"/>
  <c r="C9" i="7"/>
  <c r="B10" i="7"/>
  <c r="C10" i="7"/>
  <c r="B11" i="7"/>
  <c r="C11" i="7"/>
  <c r="B12" i="7"/>
  <c r="C12" i="7"/>
  <c r="C7" i="7"/>
  <c r="B7" i="7"/>
  <c r="B19" i="7" l="1"/>
  <c r="C19" i="8"/>
  <c r="B19" i="8"/>
  <c r="C19" i="7"/>
  <c r="C19" i="6"/>
  <c r="B19" i="6"/>
  <c r="D18" i="6"/>
  <c r="D18" i="8" s="1"/>
  <c r="D17" i="6"/>
  <c r="D17" i="8" s="1"/>
  <c r="D16" i="6"/>
  <c r="D16" i="8" s="1"/>
  <c r="D15" i="6"/>
  <c r="D15" i="8" s="1"/>
  <c r="D14" i="6"/>
  <c r="D14" i="8" s="1"/>
  <c r="D13" i="6"/>
  <c r="D13" i="8" s="1"/>
  <c r="D12" i="6"/>
  <c r="D12" i="7" s="1"/>
  <c r="D11" i="6"/>
  <c r="D11" i="7" s="1"/>
  <c r="D10" i="6"/>
  <c r="D10" i="7" s="1"/>
  <c r="D9" i="6"/>
  <c r="D9" i="7" s="1"/>
  <c r="D8" i="6"/>
  <c r="D8" i="7" s="1"/>
  <c r="D7" i="6"/>
  <c r="D7" i="7" s="1"/>
  <c r="D19" i="7" l="1"/>
  <c r="D19" i="8"/>
  <c r="D19" i="6"/>
</calcChain>
</file>

<file path=xl/sharedStrings.xml><?xml version="1.0" encoding="utf-8"?>
<sst xmlns="http://schemas.openxmlformats.org/spreadsheetml/2006/main" count="45" uniqueCount="14">
  <si>
    <t>Indicador:</t>
  </si>
  <si>
    <t>Servicio:</t>
  </si>
  <si>
    <t>Área:</t>
  </si>
  <si>
    <t>%</t>
  </si>
  <si>
    <t>Nivel de cumplimiento del Servicio de Transporte</t>
  </si>
  <si>
    <t>Servicio de Transporte</t>
  </si>
  <si>
    <t>COOPRESIDA</t>
  </si>
  <si>
    <t>Ordenes entregadas</t>
  </si>
  <si>
    <t>Ordenes recibidas</t>
  </si>
  <si>
    <t>_</t>
  </si>
  <si>
    <t>Dpto. de Operaciones</t>
  </si>
  <si>
    <t>Total 2017</t>
  </si>
  <si>
    <t>Ene-Jun 2017</t>
  </si>
  <si>
    <t>Jul-Dic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</si>
</sst>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3" fontId="9" fillId="3" borderId="0" xfId="0" applyNumberFormat="1" applyFont="1" applyFill="1" applyBorder="1" applyProtection="1">
      <protection locked="0"/>
    </xf>
    <xf numFmtId="0" fontId="0" fillId="0" borderId="1" xfId="0" applyBorder="1" applyProtection="1"/>
    <xf numFmtId="0" fontId="2" fillId="0" borderId="4" xfId="0" applyFont="1" applyBorder="1" applyAlignment="1" applyProtection="1"/>
    <xf numFmtId="0" fontId="0" fillId="0" borderId="0" xfId="0" applyProtection="1"/>
    <xf numFmtId="3" fontId="0" fillId="0" borderId="0" xfId="0" applyNumberFormat="1" applyFill="1" applyBorder="1" applyAlignment="1" applyProtection="1">
      <alignment horizontal="left"/>
    </xf>
    <xf numFmtId="0" fontId="0" fillId="0" borderId="0" xfId="0" applyBorder="1" applyProtection="1"/>
    <xf numFmtId="0" fontId="0" fillId="0" borderId="4" xfId="0" applyBorder="1" applyProtection="1"/>
    <xf numFmtId="0" fontId="0" fillId="0" borderId="4" xfId="0" applyBorder="1" applyAlignment="1" applyProtection="1"/>
    <xf numFmtId="0" fontId="6" fillId="0" borderId="0" xfId="1" applyFont="1" applyFill="1" applyBorder="1" applyAlignment="1" applyProtection="1">
      <alignment vertical="center"/>
    </xf>
    <xf numFmtId="0" fontId="0" fillId="0" borderId="6" xfId="0" applyBorder="1" applyProtection="1"/>
    <xf numFmtId="3" fontId="5" fillId="0" borderId="0" xfId="1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14" xfId="0" applyFont="1" applyFill="1" applyBorder="1" applyAlignment="1" applyProtection="1"/>
    <xf numFmtId="0" fontId="7" fillId="0" borderId="0" xfId="0" applyFont="1" applyProtection="1"/>
    <xf numFmtId="0" fontId="8" fillId="2" borderId="15" xfId="0" applyFont="1" applyFill="1" applyBorder="1" applyProtection="1"/>
    <xf numFmtId="0" fontId="8" fillId="2" borderId="11" xfId="0" applyFont="1" applyFill="1" applyBorder="1" applyProtection="1"/>
    <xf numFmtId="0" fontId="8" fillId="2" borderId="0" xfId="0" applyFont="1" applyFill="1" applyBorder="1" applyProtection="1"/>
    <xf numFmtId="0" fontId="8" fillId="0" borderId="12" xfId="0" applyFont="1" applyFill="1" applyBorder="1" applyProtection="1"/>
    <xf numFmtId="0" fontId="8" fillId="0" borderId="11" xfId="0" applyFont="1" applyFill="1" applyBorder="1" applyProtection="1"/>
    <xf numFmtId="0" fontId="8" fillId="0" borderId="0" xfId="0" applyFont="1" applyFill="1" applyBorder="1" applyProtection="1"/>
    <xf numFmtId="0" fontId="8" fillId="0" borderId="13" xfId="0" applyFont="1" applyFill="1" applyBorder="1" applyProtection="1"/>
    <xf numFmtId="0" fontId="9" fillId="0" borderId="0" xfId="0" applyFont="1" applyProtection="1"/>
    <xf numFmtId="17" fontId="9" fillId="3" borderId="0" xfId="0" applyNumberFormat="1" applyFont="1" applyFill="1" applyBorder="1" applyAlignment="1" applyProtection="1">
      <alignment horizontal="left"/>
    </xf>
    <xf numFmtId="10" fontId="7" fillId="3" borderId="0" xfId="0" applyNumberFormat="1" applyFont="1" applyFill="1" applyBorder="1" applyProtection="1"/>
    <xf numFmtId="3" fontId="9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0" fontId="9" fillId="0" borderId="0" xfId="0" applyFont="1" applyFill="1" applyProtection="1"/>
    <xf numFmtId="10" fontId="10" fillId="0" borderId="0" xfId="0" applyNumberFormat="1" applyFont="1" applyFill="1" applyBorder="1" applyProtection="1"/>
    <xf numFmtId="10" fontId="11" fillId="0" borderId="0" xfId="0" applyNumberFormat="1" applyFont="1" applyFill="1" applyBorder="1" applyProtection="1"/>
    <xf numFmtId="10" fontId="12" fillId="0" borderId="0" xfId="0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1" fontId="0" fillId="0" borderId="0" xfId="0" applyNumberFormat="1" applyFill="1" applyBorder="1" applyProtection="1"/>
    <xf numFmtId="0" fontId="13" fillId="0" borderId="0" xfId="0" applyFont="1" applyFill="1" applyBorder="1" applyProtection="1"/>
    <xf numFmtId="0" fontId="2" fillId="4" borderId="9" xfId="0" applyFont="1" applyFill="1" applyBorder="1" applyAlignment="1" applyProtection="1">
      <alignment horizontal="center"/>
    </xf>
    <xf numFmtId="0" fontId="2" fillId="4" borderId="14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'General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'General 2017'!$A$19</c:f>
              <c:strCache>
                <c:ptCount val="1"/>
                <c:pt idx="0">
                  <c:v>Total 2017</c:v>
                </c:pt>
              </c:strCache>
            </c:strRef>
          </c:cat>
          <c:val>
            <c:numRef>
              <c:f>'General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902144"/>
        <c:axId val="70904832"/>
        <c:axId val="0"/>
      </c:bar3DChart>
      <c:catAx>
        <c:axId val="7090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0904832"/>
        <c:crosses val="autoZero"/>
        <c:auto val="1"/>
        <c:lblAlgn val="ctr"/>
        <c:lblOffset val="100"/>
        <c:noMultiLvlLbl val="0"/>
      </c:catAx>
      <c:valAx>
        <c:axId val="70904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90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'Ene-Jun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'Ene-Jun 2017'!$A$19</c:f>
              <c:strCache>
                <c:ptCount val="1"/>
                <c:pt idx="0">
                  <c:v>Ene-Jun 2017</c:v>
                </c:pt>
              </c:strCache>
            </c:strRef>
          </c:cat>
          <c:val>
            <c:numRef>
              <c:f>'Ene-Jun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283648"/>
        <c:axId val="74286592"/>
        <c:axId val="0"/>
      </c:bar3DChart>
      <c:catAx>
        <c:axId val="74283648"/>
        <c:scaling>
          <c:orientation val="minMax"/>
        </c:scaling>
        <c:delete val="0"/>
        <c:axPos val="b"/>
        <c:majorTickMark val="out"/>
        <c:minorTickMark val="none"/>
        <c:tickLblPos val="nextTo"/>
        <c:crossAx val="74286592"/>
        <c:crosses val="autoZero"/>
        <c:auto val="1"/>
        <c:lblAlgn val="ctr"/>
        <c:lblOffset val="100"/>
        <c:noMultiLvlLbl val="0"/>
      </c:catAx>
      <c:valAx>
        <c:axId val="742865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28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% Cumplimiento del Servicio</a:t>
            </a:r>
            <a:r>
              <a:rPr lang="en-US" sz="1200" baseline="0"/>
              <a:t> de Transporte</a:t>
            </a:r>
            <a:endParaRPr lang="en-US" sz="12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</c:spPr>
    </c:sideWall>
    <c:backWall>
      <c:thickness val="0"/>
      <c:spPr>
        <a:solidFill>
          <a:schemeClr val="bg1">
            <a:lumMod val="95000"/>
          </a:schemeClr>
        </a:solidFill>
      </c:spPr>
    </c:backWall>
    <c:plotArea>
      <c:layout>
        <c:manualLayout>
          <c:layoutTarget val="inner"/>
          <c:xMode val="edge"/>
          <c:yMode val="edge"/>
          <c:x val="9.7262082885043552E-2"/>
          <c:y val="0.17628499562554681"/>
          <c:w val="0.65432583154898027"/>
          <c:h val="0.6892166083406240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'Jul-Dic 2017'!$D$6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txPr>
              <a:bodyPr/>
              <a:lstStyle/>
              <a:p>
                <a:pPr>
                  <a:defRPr b="1" i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'Jul-Dic 2017'!$A$19</c:f>
              <c:strCache>
                <c:ptCount val="1"/>
                <c:pt idx="0">
                  <c:v>Jul-Dic 2017</c:v>
                </c:pt>
              </c:strCache>
            </c:strRef>
          </c:cat>
          <c:val>
            <c:numRef>
              <c:f>'Jul-Dic 2017'!$D$19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310784"/>
        <c:axId val="74338304"/>
        <c:axId val="0"/>
      </c:bar3DChart>
      <c:catAx>
        <c:axId val="7431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74338304"/>
        <c:crosses val="autoZero"/>
        <c:auto val="1"/>
        <c:lblAlgn val="ctr"/>
        <c:lblOffset val="100"/>
        <c:noMultiLvlLbl val="0"/>
      </c:catAx>
      <c:valAx>
        <c:axId val="74338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431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233673</xdr:colOff>
      <xdr:row>2</xdr:row>
      <xdr:rowOff>152401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1862448" cy="514350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20</xdr:row>
      <xdr:rowOff>185737</xdr:rowOff>
    </xdr:from>
    <xdr:to>
      <xdr:col>8</xdr:col>
      <xdr:colOff>409575</xdr:colOff>
      <xdr:row>39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tabSelected="1" workbookViewId="0">
      <selection activeCell="F16" sqref="F16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33+34</f>
        <v>67</v>
      </c>
      <c r="C7" s="1">
        <v>67</v>
      </c>
      <c r="D7" s="25">
        <f>IFERROR(C7/B7,0)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v>34</v>
      </c>
      <c r="C8" s="1">
        <v>34</v>
      </c>
      <c r="D8" s="25">
        <f t="shared" ref="D8:D18" si="0">IFERROR(C8/B8,0)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v>61</v>
      </c>
      <c r="C9" s="1">
        <v>61</v>
      </c>
      <c r="D9" s="25">
        <f t="shared" si="0"/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>
        <v>22</v>
      </c>
      <c r="C10" s="1">
        <v>22</v>
      </c>
      <c r="D10" s="25">
        <f t="shared" si="0"/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>
        <v>50</v>
      </c>
      <c r="C11" s="1">
        <v>50</v>
      </c>
      <c r="D11" s="25">
        <f t="shared" si="0"/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>
        <v>46</v>
      </c>
      <c r="C12" s="1">
        <v>46</v>
      </c>
      <c r="D12" s="25">
        <f t="shared" si="0"/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>
        <v>38</v>
      </c>
      <c r="C13" s="1">
        <v>38</v>
      </c>
      <c r="D13" s="25">
        <f t="shared" si="0"/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>
        <v>42</v>
      </c>
      <c r="C14" s="1">
        <v>42</v>
      </c>
      <c r="D14" s="25">
        <f t="shared" si="0"/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>
        <v>20</v>
      </c>
      <c r="C15" s="1">
        <v>20</v>
      </c>
      <c r="D15" s="25">
        <f t="shared" si="0"/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/>
      <c r="C16" s="1"/>
      <c r="D16" s="25">
        <f t="shared" si="0"/>
        <v>0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/>
      <c r="C17" s="1"/>
      <c r="D17" s="25">
        <f t="shared" si="0"/>
        <v>0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/>
      <c r="C18" s="1"/>
      <c r="D18" s="25">
        <f t="shared" si="0"/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11</v>
      </c>
      <c r="B19" s="29">
        <f>SUM(B7:B18)</f>
        <v>380</v>
      </c>
      <c r="C19" s="29">
        <f>SUM(C7:C18)</f>
        <v>380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H13" sqref="H13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>
        <v>42736</v>
      </c>
      <c r="B7" s="1">
        <f>IF('General 2017'!B7=0,"",'General 2017'!B7)</f>
        <v>67</v>
      </c>
      <c r="C7" s="1">
        <f>IF('General 2017'!C7=0,"",'General 2017'!C7)</f>
        <v>67</v>
      </c>
      <c r="D7" s="25">
        <f>'General 2017'!D7</f>
        <v>1</v>
      </c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>
        <v>42767</v>
      </c>
      <c r="B8" s="1">
        <f>IF('General 2017'!B8=0,"",'General 2017'!B8)</f>
        <v>34</v>
      </c>
      <c r="C8" s="1">
        <f>IF('General 2017'!C8=0,"",'General 2017'!C8)</f>
        <v>34</v>
      </c>
      <c r="D8" s="25">
        <f>'General 2017'!D8</f>
        <v>1</v>
      </c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>
        <v>42795</v>
      </c>
      <c r="B9" s="1">
        <f>IF('General 2017'!B9=0,"",'General 2017'!B9)</f>
        <v>61</v>
      </c>
      <c r="C9" s="1">
        <f>IF('General 2017'!C9=0,"",'General 2017'!C9)</f>
        <v>61</v>
      </c>
      <c r="D9" s="25">
        <f>'General 2017'!D9</f>
        <v>1</v>
      </c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>
        <v>42826</v>
      </c>
      <c r="B10" s="1">
        <f>IF('General 2017'!B10=0,"",'General 2017'!B10)</f>
        <v>22</v>
      </c>
      <c r="C10" s="1">
        <f>IF('General 2017'!C10=0,"",'General 2017'!C10)</f>
        <v>22</v>
      </c>
      <c r="D10" s="25">
        <f>'General 2017'!D10</f>
        <v>1</v>
      </c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>
        <v>42856</v>
      </c>
      <c r="B11" s="1">
        <f>IF('General 2017'!B11=0,"",'General 2017'!B11)</f>
        <v>50</v>
      </c>
      <c r="C11" s="1">
        <f>IF('General 2017'!C11=0,"",'General 2017'!C11)</f>
        <v>50</v>
      </c>
      <c r="D11" s="25">
        <f>'General 2017'!D11</f>
        <v>1</v>
      </c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>
        <v>42887</v>
      </c>
      <c r="B12" s="1">
        <f>IF('General 2017'!B12=0,"",'General 2017'!B12)</f>
        <v>46</v>
      </c>
      <c r="C12" s="1">
        <f>IF('General 2017'!C12=0,"",'General 2017'!C12)</f>
        <v>46</v>
      </c>
      <c r="D12" s="25">
        <f>'General 2017'!D12</f>
        <v>1</v>
      </c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 t="s">
        <v>9</v>
      </c>
      <c r="B13" s="1"/>
      <c r="C13" s="1"/>
      <c r="D13" s="25"/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 t="s">
        <v>9</v>
      </c>
      <c r="B14" s="1"/>
      <c r="C14" s="1"/>
      <c r="D14" s="25"/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 t="s">
        <v>9</v>
      </c>
      <c r="B15" s="1"/>
      <c r="C15" s="1"/>
      <c r="D15" s="25"/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 t="s">
        <v>9</v>
      </c>
      <c r="B16" s="1"/>
      <c r="C16" s="1"/>
      <c r="D16" s="25"/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 t="s">
        <v>9</v>
      </c>
      <c r="B17" s="1"/>
      <c r="C17" s="1"/>
      <c r="D17" s="25"/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 t="s">
        <v>9</v>
      </c>
      <c r="B18" s="1"/>
      <c r="C18" s="1"/>
      <c r="D18" s="25"/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12</v>
      </c>
      <c r="B19" s="29">
        <f>SUM(B7:B18)</f>
        <v>280</v>
      </c>
      <c r="C19" s="29">
        <f>SUM(C7:C18)</f>
        <v>280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S31"/>
  <sheetViews>
    <sheetView showGridLines="0" workbookViewId="0">
      <selection activeCell="B16" sqref="B16"/>
    </sheetView>
  </sheetViews>
  <sheetFormatPr baseColWidth="10" defaultColWidth="9.140625" defaultRowHeight="15" x14ac:dyDescent="0.25"/>
  <cols>
    <col min="1" max="1" width="9.7109375" style="4" customWidth="1"/>
    <col min="2" max="4" width="15.140625" style="4" customWidth="1"/>
    <col min="5" max="8" width="9.7109375" style="4" customWidth="1"/>
    <col min="9" max="9" width="6.5703125" style="4" customWidth="1"/>
    <col min="10" max="10" width="9.7109375" style="4" customWidth="1"/>
    <col min="11" max="11" width="3.42578125" style="4" customWidth="1"/>
    <col min="12" max="16384" width="9.140625" style="4"/>
  </cols>
  <sheetData>
    <row r="1" spans="1:71" x14ac:dyDescent="0.25">
      <c r="A1" s="41"/>
      <c r="B1" s="42"/>
      <c r="C1" s="43"/>
      <c r="D1" s="2" t="s">
        <v>0</v>
      </c>
      <c r="E1" s="50" t="s">
        <v>4</v>
      </c>
      <c r="F1" s="50"/>
      <c r="G1" s="50"/>
      <c r="H1" s="50"/>
      <c r="I1" s="51"/>
      <c r="J1" s="3"/>
      <c r="P1" s="5"/>
      <c r="Q1" s="52"/>
      <c r="R1" s="53"/>
      <c r="BK1" s="6"/>
      <c r="BL1" s="6"/>
      <c r="BM1" s="6"/>
      <c r="BN1" s="6"/>
      <c r="BP1" s="6"/>
      <c r="BQ1" s="6"/>
      <c r="BR1" s="6"/>
      <c r="BS1" s="6"/>
    </row>
    <row r="2" spans="1:71" x14ac:dyDescent="0.25">
      <c r="A2" s="44"/>
      <c r="B2" s="45"/>
      <c r="C2" s="46"/>
      <c r="D2" s="7" t="s">
        <v>1</v>
      </c>
      <c r="E2" s="54" t="s">
        <v>5</v>
      </c>
      <c r="F2" s="54"/>
      <c r="G2" s="54"/>
      <c r="H2" s="54"/>
      <c r="I2" s="55"/>
      <c r="J2" s="8"/>
      <c r="P2" s="5"/>
      <c r="Q2" s="9"/>
      <c r="R2" s="9"/>
      <c r="BK2" s="6"/>
      <c r="BL2" s="6"/>
      <c r="BM2" s="6"/>
      <c r="BN2" s="6"/>
      <c r="BP2" s="6"/>
      <c r="BQ2" s="6"/>
      <c r="BR2" s="6"/>
      <c r="BS2" s="6"/>
    </row>
    <row r="3" spans="1:71" x14ac:dyDescent="0.25">
      <c r="A3" s="47"/>
      <c r="B3" s="48"/>
      <c r="C3" s="49"/>
      <c r="D3" s="10" t="s">
        <v>2</v>
      </c>
      <c r="E3" s="56" t="s">
        <v>10</v>
      </c>
      <c r="F3" s="56"/>
      <c r="G3" s="56"/>
      <c r="H3" s="56"/>
      <c r="I3" s="57"/>
      <c r="J3" s="8"/>
      <c r="P3" s="5"/>
      <c r="Q3" s="11"/>
      <c r="R3" s="11"/>
      <c r="BK3" s="6"/>
      <c r="BL3" s="6"/>
      <c r="BM3" s="6"/>
      <c r="BN3" s="6"/>
      <c r="BP3" s="6"/>
      <c r="BQ3" s="6"/>
      <c r="BR3" s="6"/>
      <c r="BS3" s="6"/>
    </row>
    <row r="4" spans="1:71" x14ac:dyDescent="0.25">
      <c r="J4" s="7"/>
    </row>
    <row r="5" spans="1:71" x14ac:dyDescent="0.25">
      <c r="B5" s="39" t="s">
        <v>6</v>
      </c>
      <c r="C5" s="39"/>
      <c r="D5" s="40"/>
      <c r="E5" s="12"/>
      <c r="F5" s="13"/>
      <c r="G5" s="14"/>
      <c r="H5" s="12"/>
      <c r="I5" s="13"/>
      <c r="J5" s="13"/>
    </row>
    <row r="6" spans="1:71" s="23" customFormat="1" ht="12" x14ac:dyDescent="0.2">
      <c r="A6" s="15"/>
      <c r="B6" s="17" t="s">
        <v>8</v>
      </c>
      <c r="C6" s="16" t="s">
        <v>7</v>
      </c>
      <c r="D6" s="18" t="s">
        <v>3</v>
      </c>
      <c r="E6" s="19"/>
      <c r="F6" s="20"/>
      <c r="G6" s="21"/>
      <c r="H6" s="22"/>
      <c r="I6" s="20"/>
      <c r="J6" s="21"/>
    </row>
    <row r="7" spans="1:71" s="23" customFormat="1" ht="15" customHeight="1" x14ac:dyDescent="0.2">
      <c r="A7" s="24" t="s">
        <v>9</v>
      </c>
      <c r="B7" s="1"/>
      <c r="C7" s="1"/>
      <c r="D7" s="25"/>
      <c r="E7" s="26"/>
      <c r="F7" s="26"/>
      <c r="G7" s="27"/>
      <c r="H7" s="26"/>
      <c r="I7" s="26"/>
      <c r="J7" s="27"/>
    </row>
    <row r="8" spans="1:71" s="23" customFormat="1" ht="15" customHeight="1" x14ac:dyDescent="0.2">
      <c r="A8" s="24" t="s">
        <v>9</v>
      </c>
      <c r="B8" s="1"/>
      <c r="C8" s="1"/>
      <c r="D8" s="25"/>
      <c r="E8" s="26"/>
      <c r="F8" s="26"/>
      <c r="G8" s="27"/>
      <c r="H8" s="26"/>
      <c r="I8" s="26"/>
      <c r="J8" s="27"/>
      <c r="P8" s="15"/>
    </row>
    <row r="9" spans="1:71" s="23" customFormat="1" ht="15" customHeight="1" x14ac:dyDescent="0.2">
      <c r="A9" s="24" t="s">
        <v>9</v>
      </c>
      <c r="B9" s="1"/>
      <c r="C9" s="1"/>
      <c r="D9" s="25"/>
      <c r="E9" s="26"/>
      <c r="F9" s="26"/>
      <c r="G9" s="27"/>
      <c r="H9" s="26"/>
      <c r="I9" s="26"/>
      <c r="J9" s="27"/>
    </row>
    <row r="10" spans="1:71" s="23" customFormat="1" ht="15" customHeight="1" x14ac:dyDescent="0.2">
      <c r="A10" s="24" t="s">
        <v>9</v>
      </c>
      <c r="B10" s="1"/>
      <c r="C10" s="1"/>
      <c r="D10" s="25"/>
      <c r="E10" s="26"/>
      <c r="F10" s="26"/>
      <c r="G10" s="27"/>
      <c r="H10" s="26"/>
      <c r="I10" s="26"/>
      <c r="J10" s="27"/>
    </row>
    <row r="11" spans="1:71" s="23" customFormat="1" ht="15" customHeight="1" x14ac:dyDescent="0.2">
      <c r="A11" s="24" t="s">
        <v>9</v>
      </c>
      <c r="B11" s="1"/>
      <c r="C11" s="1"/>
      <c r="D11" s="25"/>
      <c r="E11" s="26"/>
      <c r="F11" s="26"/>
      <c r="G11" s="27"/>
      <c r="H11" s="26"/>
      <c r="I11" s="26"/>
      <c r="J11" s="27"/>
    </row>
    <row r="12" spans="1:71" s="23" customFormat="1" ht="15" customHeight="1" x14ac:dyDescent="0.2">
      <c r="A12" s="24" t="s">
        <v>9</v>
      </c>
      <c r="B12" s="1"/>
      <c r="C12" s="1"/>
      <c r="D12" s="25"/>
      <c r="E12" s="26"/>
      <c r="F12" s="26"/>
      <c r="G12" s="27"/>
      <c r="H12" s="26"/>
      <c r="I12" s="26"/>
      <c r="J12" s="27"/>
    </row>
    <row r="13" spans="1:71" s="23" customFormat="1" ht="15" customHeight="1" x14ac:dyDescent="0.2">
      <c r="A13" s="24">
        <v>42917</v>
      </c>
      <c r="B13" s="1">
        <f>IF('General 2017'!B13=0,"",'General 2017'!B13)</f>
        <v>38</v>
      </c>
      <c r="C13" s="1">
        <f>IF('General 2017'!C13=0,"",'General 2017'!C13)</f>
        <v>38</v>
      </c>
      <c r="D13" s="25">
        <f>'General 2017'!D13</f>
        <v>1</v>
      </c>
      <c r="E13" s="26"/>
      <c r="F13" s="26"/>
      <c r="G13" s="27"/>
      <c r="H13" s="26"/>
      <c r="I13" s="26"/>
      <c r="J13" s="27"/>
    </row>
    <row r="14" spans="1:71" s="23" customFormat="1" ht="15" customHeight="1" x14ac:dyDescent="0.2">
      <c r="A14" s="24">
        <v>42948</v>
      </c>
      <c r="B14" s="1">
        <f>IF('General 2017'!B14=0,"",'General 2017'!B14)</f>
        <v>42</v>
      </c>
      <c r="C14" s="1">
        <f>IF('General 2017'!C14=0,"",'General 2017'!C14)</f>
        <v>42</v>
      </c>
      <c r="D14" s="25">
        <f>'General 2017'!D14</f>
        <v>1</v>
      </c>
      <c r="E14" s="26"/>
      <c r="F14" s="26"/>
      <c r="G14" s="27"/>
      <c r="H14" s="26"/>
      <c r="I14" s="26"/>
      <c r="J14" s="27"/>
    </row>
    <row r="15" spans="1:71" s="23" customFormat="1" ht="15" customHeight="1" x14ac:dyDescent="0.2">
      <c r="A15" s="24">
        <v>42979</v>
      </c>
      <c r="B15" s="1">
        <f>IF('General 2017'!B15=0,"",'General 2017'!B15)</f>
        <v>20</v>
      </c>
      <c r="C15" s="1">
        <f>IF('General 2017'!C15=0,"",'General 2017'!C15)</f>
        <v>20</v>
      </c>
      <c r="D15" s="25">
        <f>'General 2017'!D15</f>
        <v>1</v>
      </c>
      <c r="E15" s="26"/>
      <c r="F15" s="26"/>
      <c r="G15" s="27"/>
      <c r="H15" s="26"/>
      <c r="I15" s="26"/>
      <c r="J15" s="27"/>
    </row>
    <row r="16" spans="1:71" s="23" customFormat="1" ht="15" customHeight="1" x14ac:dyDescent="0.2">
      <c r="A16" s="24">
        <v>43009</v>
      </c>
      <c r="B16" s="1" t="str">
        <f>IF('General 2017'!B16=0,"",'General 2017'!B16)</f>
        <v/>
      </c>
      <c r="C16" s="1" t="str">
        <f>IF('General 2017'!C16=0,"",'General 2017'!C16)</f>
        <v/>
      </c>
      <c r="D16" s="25">
        <f>'General 2017'!D16</f>
        <v>0</v>
      </c>
      <c r="E16" s="26"/>
      <c r="F16" s="26"/>
      <c r="G16" s="27"/>
      <c r="H16" s="26"/>
      <c r="I16" s="26"/>
      <c r="J16" s="27"/>
    </row>
    <row r="17" spans="1:15" s="23" customFormat="1" ht="15" customHeight="1" x14ac:dyDescent="0.2">
      <c r="A17" s="24">
        <v>43040</v>
      </c>
      <c r="B17" s="1" t="str">
        <f>IF('General 2017'!B17=0,"",'General 2017'!B17)</f>
        <v/>
      </c>
      <c r="C17" s="1" t="str">
        <f>IF('General 2017'!C17=0,"",'General 2017'!C17)</f>
        <v/>
      </c>
      <c r="D17" s="25">
        <f>'General 2017'!D17</f>
        <v>0</v>
      </c>
      <c r="E17" s="26"/>
      <c r="F17" s="26"/>
      <c r="G17" s="27"/>
      <c r="H17" s="26"/>
      <c r="I17" s="26"/>
      <c r="J17" s="27"/>
    </row>
    <row r="18" spans="1:15" s="23" customFormat="1" ht="15" customHeight="1" x14ac:dyDescent="0.2">
      <c r="A18" s="24">
        <v>43070</v>
      </c>
      <c r="B18" s="1" t="str">
        <f>IF('General 2017'!B18=0,"",'General 2017'!B18)</f>
        <v/>
      </c>
      <c r="C18" s="1" t="str">
        <f>IF('General 2017'!C18=0,"",'General 2017'!C18)</f>
        <v/>
      </c>
      <c r="D18" s="25">
        <f>'General 2017'!D18</f>
        <v>0</v>
      </c>
      <c r="E18" s="26"/>
      <c r="F18" s="26"/>
      <c r="G18" s="27"/>
      <c r="H18" s="26"/>
      <c r="I18" s="26"/>
      <c r="J18" s="27"/>
    </row>
    <row r="19" spans="1:15" s="30" customFormat="1" ht="15" customHeight="1" x14ac:dyDescent="0.2">
      <c r="A19" s="28" t="s">
        <v>13</v>
      </c>
      <c r="B19" s="29">
        <f>SUM(B7:B18)</f>
        <v>100</v>
      </c>
      <c r="C19" s="29">
        <f>SUM(C7:C18)</f>
        <v>100</v>
      </c>
      <c r="D19" s="27">
        <f>IFERROR(C19/B19,0)</f>
        <v>1</v>
      </c>
      <c r="E19" s="29"/>
      <c r="F19" s="29"/>
      <c r="G19" s="27"/>
      <c r="H19" s="29"/>
      <c r="I19" s="29"/>
      <c r="J19" s="27"/>
    </row>
    <row r="20" spans="1:15" s="30" customFormat="1" ht="15" customHeight="1" x14ac:dyDescent="0.2">
      <c r="A20" s="28"/>
      <c r="B20" s="29"/>
      <c r="C20" s="29"/>
      <c r="D20" s="31"/>
      <c r="E20" s="29"/>
      <c r="F20" s="29"/>
      <c r="G20" s="32"/>
      <c r="H20" s="29"/>
      <c r="I20" s="29"/>
      <c r="J20" s="33"/>
    </row>
    <row r="23" spans="1:15" x14ac:dyDescent="0.25">
      <c r="J23" s="34"/>
      <c r="K23" s="34"/>
      <c r="L23" s="35"/>
      <c r="M23" s="35"/>
      <c r="N23" s="35"/>
      <c r="O23" s="34"/>
    </row>
    <row r="24" spans="1:15" x14ac:dyDescent="0.25">
      <c r="J24" s="34"/>
      <c r="K24" s="36"/>
      <c r="L24" s="34"/>
      <c r="M24" s="34"/>
      <c r="N24" s="37"/>
      <c r="O24" s="34"/>
    </row>
    <row r="25" spans="1:15" x14ac:dyDescent="0.25">
      <c r="J25" s="34"/>
      <c r="K25" s="36"/>
      <c r="L25" s="34"/>
      <c r="M25" s="34"/>
      <c r="N25" s="37"/>
      <c r="O25" s="34"/>
    </row>
    <row r="26" spans="1:15" x14ac:dyDescent="0.25">
      <c r="J26" s="34"/>
      <c r="K26" s="36"/>
      <c r="L26" s="34"/>
      <c r="M26" s="34"/>
      <c r="N26" s="37"/>
      <c r="O26" s="34"/>
    </row>
    <row r="27" spans="1:15" x14ac:dyDescent="0.25">
      <c r="J27" s="34"/>
      <c r="K27" s="36"/>
      <c r="L27" s="34"/>
      <c r="M27" s="34"/>
      <c r="N27" s="37"/>
      <c r="O27" s="34"/>
    </row>
    <row r="28" spans="1:15" x14ac:dyDescent="0.25">
      <c r="J28" s="34"/>
      <c r="K28" s="36"/>
      <c r="L28" s="34"/>
      <c r="M28" s="34"/>
      <c r="N28" s="37"/>
      <c r="O28" s="34"/>
    </row>
    <row r="29" spans="1:15" x14ac:dyDescent="0.25">
      <c r="J29" s="34"/>
      <c r="K29" s="36"/>
      <c r="L29" s="34"/>
      <c r="M29" s="34"/>
      <c r="N29" s="37"/>
      <c r="O29" s="34"/>
    </row>
    <row r="30" spans="1:15" ht="21" x14ac:dyDescent="0.35">
      <c r="J30" s="34"/>
      <c r="K30" s="36"/>
      <c r="L30" s="38"/>
      <c r="M30" s="38"/>
      <c r="N30" s="38"/>
      <c r="O30" s="34"/>
    </row>
    <row r="31" spans="1:15" x14ac:dyDescent="0.25">
      <c r="J31" s="34"/>
      <c r="K31" s="34"/>
      <c r="L31" s="34"/>
      <c r="M31" s="34"/>
      <c r="N31" s="34"/>
      <c r="O31" s="34"/>
    </row>
  </sheetData>
  <sheetProtection password="CD2C" sheet="1" objects="1" scenarios="1"/>
  <mergeCells count="6">
    <mergeCell ref="B5:D5"/>
    <mergeCell ref="A1:C3"/>
    <mergeCell ref="E1:I1"/>
    <mergeCell ref="Q1:R1"/>
    <mergeCell ref="E2:I2"/>
    <mergeCell ref="E3:I3"/>
  </mergeCells>
  <printOptions horizontalCentered="1"/>
  <pageMargins left="0.19685039370078741" right="0.19685039370078741" top="0.31496062992125984" bottom="0.74803149606299213" header="0.31496062992125984" footer="0.31496062992125984"/>
  <pageSetup orientation="portrait" r:id="rId1"/>
  <headerFooter>
    <oddFooter>&amp;C&amp;"Arial,Normal"&amp;8PROMESE/CAL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General 2017</vt:lpstr>
      <vt:lpstr>Ene-Jun 2017</vt:lpstr>
      <vt:lpstr>Jul-Dic 2017</vt:lpstr>
      <vt:lpstr>Hoja1</vt:lpstr>
      <vt:lpstr>'Ene-Jun 2017'!Área_de_impresión</vt:lpstr>
      <vt:lpstr>'General 2017'!Área_de_impresión</vt:lpstr>
      <vt:lpstr>'Jul-Dic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Lahiri Fortunato</dc:creator>
  <cp:lastModifiedBy>Maria Rodriguez</cp:lastModifiedBy>
  <cp:lastPrinted>2014-10-11T17:51:13Z</cp:lastPrinted>
  <dcterms:created xsi:type="dcterms:W3CDTF">2011-10-04T14:41:25Z</dcterms:created>
  <dcterms:modified xsi:type="dcterms:W3CDTF">2017-10-09T13:21:17Z</dcterms:modified>
</cp:coreProperties>
</file>