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774"/>
  </bookViews>
  <sheets>
    <sheet name="D" sheetId="62" r:id="rId1"/>
    <sheet name="Hoja2" sheetId="103" r:id="rId2"/>
  </sheets>
  <definedNames>
    <definedName name="_xlnm.Print_Area" localSheetId="0">D!$A$1:$H$171</definedName>
    <definedName name="_xlnm.Print_Titles" localSheetId="0">D!$1:$11</definedName>
  </definedNames>
  <calcPr calcId="145621"/>
</workbook>
</file>

<file path=xl/calcChain.xml><?xml version="1.0" encoding="utf-8"?>
<calcChain xmlns="http://schemas.openxmlformats.org/spreadsheetml/2006/main">
  <c r="G149" i="62" l="1"/>
  <c r="H13" i="62"/>
  <c r="H14" i="62" s="1"/>
  <c r="H15" i="62" s="1"/>
  <c r="H16" i="62" s="1"/>
  <c r="H17" i="62" s="1"/>
  <c r="H18" i="62" s="1"/>
  <c r="H19" i="62" s="1"/>
  <c r="H20" i="62" s="1"/>
  <c r="H21" i="62" s="1"/>
  <c r="H22" i="62" s="1"/>
  <c r="H23" i="62" s="1"/>
  <c r="H24" i="62" s="1"/>
  <c r="H25" i="62" s="1"/>
  <c r="H26" i="62" s="1"/>
  <c r="H27" i="62" s="1"/>
  <c r="H28" i="62" s="1"/>
  <c r="H29" i="62" s="1"/>
  <c r="H30" i="62" s="1"/>
  <c r="H31" i="62" s="1"/>
  <c r="H32" i="62" s="1"/>
  <c r="H33" i="62" s="1"/>
  <c r="H34" i="62" s="1"/>
  <c r="H35" i="62" s="1"/>
  <c r="H36" i="62" s="1"/>
  <c r="H37" i="62" s="1"/>
  <c r="H38" i="62" s="1"/>
  <c r="H39" i="62" s="1"/>
  <c r="H40" i="62" s="1"/>
  <c r="H41" i="62" s="1"/>
  <c r="H42" i="62" s="1"/>
  <c r="H43" i="62" s="1"/>
  <c r="H44" i="62" s="1"/>
  <c r="H45" i="62" s="1"/>
  <c r="H46" i="62" s="1"/>
  <c r="H47" i="62" s="1"/>
  <c r="H48" i="62" s="1"/>
  <c r="H49" i="62" s="1"/>
  <c r="H50" i="62" s="1"/>
  <c r="H51" i="62" s="1"/>
  <c r="H52" i="62" s="1"/>
  <c r="H53" i="62" s="1"/>
  <c r="H54" i="62" s="1"/>
  <c r="H55" i="62" s="1"/>
  <c r="H56" i="62" s="1"/>
  <c r="H57" i="62" s="1"/>
  <c r="H58" i="62" s="1"/>
  <c r="H59" i="62" s="1"/>
  <c r="H60" i="62" s="1"/>
  <c r="H61" i="62" s="1"/>
  <c r="H62" i="62" s="1"/>
  <c r="H63" i="62" s="1"/>
  <c r="H64" i="62" s="1"/>
  <c r="H65" i="62" s="1"/>
  <c r="H66" i="62" s="1"/>
  <c r="H67" i="62" s="1"/>
  <c r="H68" i="62" s="1"/>
  <c r="H69" i="62" s="1"/>
  <c r="H70" i="62" s="1"/>
  <c r="H71" i="62" s="1"/>
  <c r="H72" i="62" s="1"/>
  <c r="H73" i="62" s="1"/>
  <c r="H74" i="62" s="1"/>
  <c r="H75" i="62" s="1"/>
  <c r="H76" i="62" s="1"/>
  <c r="H77" i="62" s="1"/>
  <c r="H78" i="62" s="1"/>
  <c r="H79" i="62" s="1"/>
  <c r="H80" i="62" s="1"/>
  <c r="H81" i="62" s="1"/>
  <c r="H82" i="62" s="1"/>
  <c r="H83" i="62" s="1"/>
  <c r="H84" i="62" s="1"/>
  <c r="H85" i="62" s="1"/>
  <c r="H86" i="62" s="1"/>
  <c r="H87" i="62" s="1"/>
  <c r="H88" i="62" s="1"/>
  <c r="H89" i="62" s="1"/>
  <c r="H90" i="62" s="1"/>
  <c r="H91" i="62" s="1"/>
  <c r="H92" i="62" s="1"/>
  <c r="H93" i="62" s="1"/>
  <c r="H94" i="62" s="1"/>
  <c r="H95" i="62" s="1"/>
  <c r="H96" i="62" s="1"/>
  <c r="H97" i="62" s="1"/>
  <c r="H98" i="62" s="1"/>
  <c r="H99" i="62" s="1"/>
  <c r="H100" i="62" s="1"/>
  <c r="H101" i="62" s="1"/>
  <c r="H102" i="62" s="1"/>
  <c r="H103" i="62" s="1"/>
  <c r="H104" i="62" s="1"/>
  <c r="H105" i="62" s="1"/>
  <c r="H106" i="62" s="1"/>
  <c r="H107" i="62" s="1"/>
  <c r="H108" i="62" s="1"/>
  <c r="H109" i="62" s="1"/>
  <c r="H110" i="62" s="1"/>
  <c r="H111" i="62" s="1"/>
  <c r="H112" i="62" s="1"/>
  <c r="H113" i="62" s="1"/>
  <c r="H114" i="62" s="1"/>
  <c r="H115" i="62" s="1"/>
  <c r="H116" i="62" s="1"/>
  <c r="H117" i="62" s="1"/>
  <c r="H118" i="62" s="1"/>
  <c r="H119" i="62" s="1"/>
  <c r="H120" i="62" s="1"/>
  <c r="H121" i="62" s="1"/>
  <c r="H122" i="62" s="1"/>
  <c r="H123" i="62" s="1"/>
  <c r="H124" i="62" s="1"/>
  <c r="H125" i="62" s="1"/>
  <c r="H126" i="62" l="1"/>
  <c r="H127" i="62" s="1"/>
  <c r="H128" i="62" s="1"/>
  <c r="H129" i="62" s="1"/>
  <c r="H130" i="62" s="1"/>
  <c r="H131" i="62" s="1"/>
  <c r="H132" i="62" s="1"/>
  <c r="H133" i="62" s="1"/>
  <c r="H134" i="62" s="1"/>
  <c r="H135" i="62" s="1"/>
  <c r="H136" i="62" s="1"/>
  <c r="H137" i="62" s="1"/>
  <c r="H138" i="62" s="1"/>
  <c r="H139" i="62" s="1"/>
  <c r="H140" i="62" s="1"/>
  <c r="H141" i="62" s="1"/>
  <c r="H142" i="62" s="1"/>
  <c r="H143" i="62" s="1"/>
  <c r="H144" i="62" s="1"/>
  <c r="H145" i="62" s="1"/>
  <c r="H146" i="62" s="1"/>
  <c r="H147" i="62" s="1"/>
  <c r="H148" i="62" s="1"/>
  <c r="F149" i="62"/>
  <c r="H149" i="62" l="1"/>
</calcChain>
</file>

<file path=xl/sharedStrings.xml><?xml version="1.0" encoding="utf-8"?>
<sst xmlns="http://schemas.openxmlformats.org/spreadsheetml/2006/main" count="372" uniqueCount="227">
  <si>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</si>
  <si>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</si>
  <si>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</si>
  <si>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</si>
  <si>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</si>
  <si>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</si>
  <si>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</si>
  <si>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</si>
  <si>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</si>
  <si>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</si>
  <si>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</si>
  <si>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</si>
  <si>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</si>
  <si>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Depósito</t>
  </si>
  <si>
    <t>N/A</t>
  </si>
  <si>
    <t xml:space="preserve">   </t>
  </si>
  <si>
    <t>Choferes  y Auxiliares de Distribución
de la Sede Central</t>
  </si>
  <si>
    <t>Nomina Masiva al Personal de la Dirección de Recursos Humanos
(Choferes y Auxiliares de Distribución 
de la Sede Central)</t>
  </si>
  <si>
    <t>Nomina Masiva al Personal de la Dirección de Farmacias del Pueblo</t>
  </si>
  <si>
    <t>Nomina Masiva al Personal del Departamento de Ingeniería e Infraestructura</t>
  </si>
  <si>
    <t>Nomina Masiva al Personal de Mantenimiento de Santiago</t>
  </si>
  <si>
    <t>Nomina Masiva al Personal de la Sección de Ingresos (Colectores)</t>
  </si>
  <si>
    <t>Choferes y Auxiliares de Distribución
de Santiago</t>
  </si>
  <si>
    <t>Nomina Masiva al Personal del Departamento de Fiscalización</t>
  </si>
  <si>
    <t>Nomina Masiva al Personal de la Dirección de Recursos Humanos</t>
  </si>
  <si>
    <t>D.G.I.I.- Art. 12 Ley 288-04</t>
  </si>
  <si>
    <t>Wandy Fabián Figueroa</t>
  </si>
  <si>
    <t>Crédito a Cuenta Cliente</t>
  </si>
  <si>
    <t>Pablo Ogando Frías</t>
  </si>
  <si>
    <t>Carlos Francisco Hernández</t>
  </si>
  <si>
    <t xml:space="preserve">Emmanuel Antonio Quiñones Peralta </t>
  </si>
  <si>
    <t>Estefani Bonilla López</t>
  </si>
  <si>
    <t>Eduardo Brito Acosta</t>
  </si>
  <si>
    <t xml:space="preserve">Grupo Alterra SRL </t>
  </si>
  <si>
    <t>Hansel Luis Rosa Belén</t>
  </si>
  <si>
    <t>Luisa Gabriela González Santelises</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</si>
  <si>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14 de Junio del presente año.-</t>
  </si>
  <si>
    <t>Nomina Masiva al Personal del Departamento de Seguridad Militar
y Policial</t>
  </si>
  <si>
    <t>Anselmo Alejandro Medrano Medrano</t>
  </si>
  <si>
    <t>Ramona Beatriz Ortiz Ortiz</t>
  </si>
  <si>
    <t>Rey Publicidad, S. R. L.</t>
  </si>
  <si>
    <t>Carlos Francisco Hernández Rodríguez</t>
  </si>
  <si>
    <t>Consorcio de Tarjetas Dominicanas,
S. A.</t>
  </si>
  <si>
    <t>José Andrés Bautista De Los Santos</t>
  </si>
  <si>
    <t>Consorcio de Tarjetas Dominicanas, 
S. A</t>
  </si>
  <si>
    <t>Fior D' Aliza Ramírez Rosado</t>
  </si>
  <si>
    <t>Correspondiente al Mes de Agosto 2022</t>
  </si>
  <si>
    <t>Balance Conciliado al 29-07-22</t>
  </si>
  <si>
    <t>Cargos por Impuestos del 0.015%, según la Ley 288-04, 
correspondientes al Mes de Agosto de 2022.</t>
  </si>
  <si>
    <t>Cargos y Comisiones Bancarias, correspondientes  al 
Mes de Agosto de 2022.</t>
  </si>
  <si>
    <t>27507018838</t>
  </si>
  <si>
    <t>Sobrante de la Transferencia a Terceros No. 26245831679, por la compra de material de plomería, realizada a favor de Elvin Antonio Rodríguez, en fecha 07-04-22, por un valor total de $2,359.96 (Expediente No. 00368)</t>
  </si>
  <si>
    <t>Sobrante de la Transferencia a Terceros No. 27446367295, por recarga de combustible, realizada a favor de Jorge Elías Hilarión Michelén Ramírez, en fecha 28-07-22, por un valor total de $2,500.00 
(Expediente No. 01018)</t>
  </si>
  <si>
    <t>Devolución Total de la Transferencia a Terceros No. 26215127494, 
por recarga de combustible, realizada a favor de Elvis Eladio Cruz, en fecha 04-04-22, por un valor total de $3,000.00. (Expediente No. 00352)</t>
  </si>
  <si>
    <t>Sobrante del Cheque de Administración de Caja Chica No. 21314228, realizado a favor de Adalkira Altagracia de La Rosa Javier, en fecha
29-04-22, por un valor total de $200,000.00</t>
  </si>
  <si>
    <t>N/M</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</si>
  <si>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Puerto Plata, correspondiente al día 01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</si>
  <si>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Hermanas Mirabal, correspondiente al día 03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</si>
  <si>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02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</si>
  <si>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Santiago, correspondiente al día 10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</si>
  <si>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06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</si>
  <si>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Bahoruco, correspondiente al día 09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</si>
  <si>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Dajabon,  correspondiente al día 03 de Junio del año en curso.</t>
  </si>
  <si>
    <t>María Isabel Naut Astacio</t>
  </si>
  <si>
    <t>Juan Pablo Ureña González</t>
  </si>
  <si>
    <t>Transferencia Liquidable, para ser utilizada en la compra de productos y pagos de servicios menores, de los colaboradores del Almacén Regional Norte, de la Provincia de Santiago, según Comunicación 
A.S. No. 45, realizada en fecha 06-07-22, por el Encargado del referido almacén.</t>
  </si>
  <si>
    <t>Recarga de Peaje (Paso Rápido), a la Flotilla Vehicular de la Institución, que distribuyen medicamentos y prestan servicios de mantenimiento, según comunicación No. CDA/212-2022, realizada en fecha 03-08-22, 
por el Encargado del Departamento Administrativo.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</si>
  <si>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08 de Junio del año en curso.</t>
  </si>
  <si>
    <t>Luis Alberto Araujo Infante</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</si>
  <si>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07 de Junio del año en curso.</t>
  </si>
  <si>
    <t>Jorsa Multiservices, SRL</t>
  </si>
  <si>
    <t>Almacenes Unidos, SAS</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</si>
  <si>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Monseñor Nouel, La Vega y Espaillat, correspondiente al día 22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</si>
  <si>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Peravia y San Juan, correspondiente al día 14 de Junio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</si>
  <si>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12 de Julio del presente año.-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</si>
  <si>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14 de Julio del presente año.-</t>
  </si>
  <si>
    <t>Nomina Masiva al Personal del Departamento de Comunicaciones</t>
  </si>
  <si>
    <t>Pago de Viáticos, al personal del Departamento de Comunicaciones,
que estuvo realizando la cobertura de la Actividad " Gobierno en las Provincias", realizada en la Provincia de Nagua, con la participación del Director General de la Institución y otros funcionarios, correspondiente al día 22 de Julio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</si>
  <si>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28 de Junio del presente año.-</t>
  </si>
  <si>
    <t>Jorge Elías Hilarión Michelén Ramírez</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</si>
  <si>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Monseñor Nouel, La Vega y Espaillat, correspondiente al día 23 de Junio del año en curso.</t>
  </si>
  <si>
    <t>Pago de Viáticos, al personal del Departamento de Seguridad Militar
y Policial, que estuvo prestando servicio como  agente de seguridad y chofer del Director General,  en la reunión de Consejo de Gobierno,
realizada en la Provincia de Monte Plata, correspondiente al día 22 
de Julio del año en curso.</t>
  </si>
  <si>
    <t>Pago de Viáticos, al personal de la Dirección de Farmacias del Pueblo, 
que  estuvo  trasladándose desde la Provincia Monseñor Nouel hacia la Sede Central de Santo Domingo, con la finalidad de realizar la entrega de documentos de las FP (encuestas realizadas en las FP de la zona), cubriendo zona de supervisión vacante,  en la provincia referida, correspondiente  al día 17 de Junio del presente año.-</t>
  </si>
  <si>
    <t>Joel David Sosa Ayala</t>
  </si>
  <si>
    <t>Pago de Viáticos, al personal de la Dirección de Farmacias del Pueblo, 
que  estuvo  trasladándose desde la Provincia de Monte Plata, hacia la Sede Central de Santo Domingo, con la finalidad de realizar la entrega de documentos de las FP, cubriendo zona de supervisión vacante,  en la provincia referida, correspondiente  al día 11 de Julio del presente año.-</t>
  </si>
  <si>
    <t>Pago de Viáticos, al personal de la Dirección de Farmacias del Pueblo, 
que  estuvo  trasladándose desde la Provincia Monseñor Nouel hacia la Sede Central de Santo Domingo, con la finalidad de realizar la entrega de documentos de las FP, cubriendo zona de supervisión vacante,  en la provincia referida, correspondiente  al día 22 de Julio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</si>
  <si>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Monseñor Nouel, La Vega y Espaillat, correspondiente al día 05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</si>
  <si>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06 de Julio del año en curso.</t>
  </si>
  <si>
    <t>Nelvin Serrano Rosario</t>
  </si>
  <si>
    <t>Benito Antonio Camacho Moscoso</t>
  </si>
  <si>
    <t xml:space="preserve">Pago de Rellenado de cuatro cilindros de gas: Uno de 100 libras, 
Uno de 50 libras y 4 cilindros de 25 libras cada uno, para ser utilizados en la Cocina de la Dirección General, el Comedor de la Sede principal de Ciudad Salud y el Almacén de la Ave. Monumental, según comunicación 
SUM-/No.0090-2022, realizada en fecha 08-08-22, por el Encargado de la División de Servicios Generales, </t>
  </si>
  <si>
    <t>Pago de Viáticos, al personal de Mantenimiento de Santiago, bajo la Supervisión del Departamento de Ingeniería e Infraestructura, que estuvo realizando trabajos de mantenimiento, en las Farmacias del Pueblo de las Zonas de Puerto Plata, Santo Domingo y Valverde Mao,  correspondiente a los días 19 y 20 de Julio del presente año.-</t>
  </si>
  <si>
    <t>Pago de Viáticos, al personal del Departamento de Seguridad Militar
y Policial, que estuvo participando como agentes de seguridad, en la actividad del Consejo de Gobierno, realizada en la Provincia Maria Trinidad Sanchez (Nagua), correspondiente al día 24 de Julio del 
año en curso.-</t>
  </si>
  <si>
    <t>21328939</t>
  </si>
  <si>
    <t>Adalkira Altagracia De La Rosa Javier</t>
  </si>
  <si>
    <t>Sobrante de la Transferencia a Terceros No. 27630747685, por el rellenado de varios cilindros de gas, realizada a favor de Raúl Sánchez Mejía, en fecha 15-08-22, por un valor total de $8,856.00
(Expediente No. 01159)</t>
  </si>
  <si>
    <t>Pago de Viáticos, al personal de la Sección de Ingresos (Colectores),
que estuvo trasladándose desde la Provincia de La Altagracia (Higuey), hacia la Provincia de La Romana, con la finalidad de realizar labores de Colecturía para cubrir la vacante de esa Provincia, correspondiente
a los días 21 y 26 de Julio del año en curso.</t>
  </si>
  <si>
    <t>Pago de Viáticos al Personal de la Sección de Ingresos (Colectores), 
que estuvo trasladándose desde la Provincia de Independencia, hacia
la Provincia de Bahoruco, con la finalidad de realizar trabajos de  colecturía de las Farmacias del Pueblo, a fin de cubrir la Vacante
de esa provincia, correspondiente a los días 15, 22 y 26 de Julio 
del año en curso.</t>
  </si>
  <si>
    <t>Juan Daniel Taveras</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</si>
  <si>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Monte Plata, correspondiente al día 21 de Julio del año en curso.</t>
  </si>
  <si>
    <t>Pago de Viáticos, al personal de la Dirección de Recursos Humanos, 
que estuvo participando en la Coordinación de la Capacitación de Riesgos Laborales: Cobertura, Beneficios y Acceso, realizado en el Almacén Regional Norte, de la Provincia de Santiago, correspondiente al día 27 de Julio del año en curso.</t>
  </si>
  <si>
    <t>Pago de Viáticos, al personal de la Dirección de Recursos Humanos, 
que estuvo participando en la Coordinación y Logística de la Jornada
de Salud, realizada en el Almacén Regional Norte, de la Provincia de Santiago, correspondiente al día 21 de Julio del año en curso.</t>
  </si>
  <si>
    <t>Estudio de Arquitectura Metrópolis, SRL</t>
  </si>
  <si>
    <t>Pago de Dieciocho (18) Letreros en Vinil Adhesivo, S/Coroplast de 4 MM, requeridos por el Departamento de Compras y Contrataciones, para ser instalados en el Comedor de Empleados de la Sede Central 
de Ciudad Salud, según comunicación No. MAF-2022-0173, en fecha 
22-07-22, realizada por el Encargado de la División de Mejora y Acondicionamiento Físico.</t>
  </si>
  <si>
    <t>Compra de Coupling MT 3/4", para ser utilizada en la unión de tuberías MT de 10 pies, para la conducción de fibra óptica, según comunicación No. MAF-2022-0182, realizada , en fecha 28-07-22, por el Encargado de la División de Mejora y Acondicionamiento Físico.</t>
  </si>
  <si>
    <t>Compra de materiales de plomería, para ser utilizados en las reparaciones de las Farmacias del Pueblo El Puerto y Hospital Municipal Antonio Musa, de la Provincia de San Pedro de Macorís, según comunicación No. MAF-2022-0176, realizada en fecha 26-07-22, por el Encargado de la División de Mejora y Acondicionamiento Físico.</t>
  </si>
  <si>
    <t>Pago de Viáticos al Personal de la Sección de Ingresos (Colectores), 
que estuvo trasladándose desde la Provincia de Independencia, hacia
la Provincia de Bahoruco, con la finalidad de realizar trabajos de  colecturía de las Farmacias del Pueblo, a fin de cubrir la Vacante  de esa provincia, correspondiente a los días 21, 23 y 28 de Junio y a los días 05, 07 y 12 de Julio del año en curso.</t>
  </si>
  <si>
    <t>Pago Impresión de Ciento Cincuenta (150) Tarjetas de Presentación, requeridas por el Departamento de Compras y Contrataciones, para ser utilizadas por la Lic. Stephany Isabel Villar Perez, Coordinadora de la Dirección de Recursos Humanos, según comunicación No. DC/EV-2022-112, realizada en fecha 28-07-22, por la Encargada del Departamento de Comunicaciones.</t>
  </si>
  <si>
    <t>Ferretería Ochoa, S. A.</t>
  </si>
  <si>
    <t>Pago suministro de Vidrio flotado Bronce, Jamba para puerta comercial, requeridos por el Departamento de Compras y Contrataciones, para ser instalados en la Farmacia del Pueblo Zona Franca Mao, en la Provincia de Valverde Mao, según comunicaciones No. MAF-SC-2022-0081, realizada en fecha 01-07-22, por el Encargado de la División de Mejora y Acondicionamiento Físico.</t>
  </si>
  <si>
    <t>Compra de un Motor para Puerta enrollable, requerido por el Departamento de Compras y Contrataciones, para ser instalada en el Almacén de Los Alcarrizos, según Comunicación No. MAF-SC-2022-0091, realizada en fecha 22-07-22, por el Encargado de la División de Mejora y Acondicionamiento Físico.</t>
  </si>
  <si>
    <t>Compra de materiales de pintura, para ser utilizados en los mantenimientos de distintas Farmacias del Pueblo, de la Provincia
de San Juan, según Comunicación No. DII-2022-0196, realizada en
fecha 29-07-22, por el Encargado del Departamento de Ingeniería e Infraestructura.</t>
  </si>
  <si>
    <t>Víctor Julio Reyes De Los Santos</t>
  </si>
  <si>
    <t>Recarga de Combustible, al personal del Departamento de Ingeniería
e Infraestructura, que estuvo realizando mantenimiento a las Farmacias del Pueblo Cap Barrio Nuevo, Cap Derrumbadero, Cap Matayaya, Cap Pedro Corto, Cap Punta Caña, CPNA Carrera de Yegua, CPNA El Rosario, CPNA Sabana Alta, Hospital Dr. Federico Aybar, Hospital Municipal El Cercado, Hospital Municipal Vallejuelo  y FP Unap La Rancha, en la Provincia de San Juan, correspondiente a los 
días 02, 03, 04 y 05 de Agosto del año en curso.</t>
  </si>
  <si>
    <t xml:space="preserve">Pago de Viáticos, al personal de la Sección de Ingresos, (Colectores), que estuvo trasladándose desde la Provincia de Azua, hacia la Sede Central de Santo Domingo, con la finalidad de realizar la entrega de los documentos de colecturía de las Farmacias del Pueblo, correspondiente al día 14 de Julio del año en curso. </t>
  </si>
  <si>
    <t>Rafaelina Díaz Salcedo</t>
  </si>
  <si>
    <t>Pago de Viáticos, al personal de la Dirección de Farmacias del Pueblo, que estuvo trasladándose desde la Provincia de Puerto Plata, hacia las Farmacias del Pueblo Llanos de Perez, FP Hospital Altamira de Puerto Plata, FP Unap Yasica Arriba, FP Hospital Maternidad Dolores de la Cruz, Monte Llanos y FP Cap Los Charamicos, realizando una Inspección junto a un personal del Ministerio de Salud Publica, correspondiente a los días 19 y 29 de Junio del presente año.</t>
  </si>
  <si>
    <t>Pago de Viáticos, al personal de la Dirección de Farmacias del Pueblo, 
que  estuvo  trasladándose desde la Provincia Monseñor Nouel hacia la Sede Central de Santo Domingo, con la finalidad de entregar fotos para la emisión del carnet institucional, cubriendo zona de supervisión vacante  en la provincia referida, correspondiente  al día 27 de Junio del presente año.-</t>
  </si>
  <si>
    <t xml:space="preserve">Pago de Viáticos, al personal de la Sección de Ingresos, (Colectores), que estuvo trasladándose desde la Provincia de Puerto Plata, hacia la Sede Central de Santo Domingo, con la finalidad de realizar la entrega de los documentos de colecturía de las Farmacias del Pueblo, correspondiente al día 13 de Julio del año en curso. </t>
  </si>
  <si>
    <t>Pago de Viáticos, al personal de la Dirección de Farmacias del Pueblo, 
que  estuvo  trasladándose desde la Provincia Monseñor Nouel hacia la Sede Central de Santo Domingo, con la finalidad de realizar la entrega de documentos de las FP (pedidos), cubriendo zona de supervisión vacante,  en la provincia referida, correspondiente  a los días 05 y 12  de Julio del presente año.-</t>
  </si>
  <si>
    <t>Cándida Henríquez Lopez</t>
  </si>
  <si>
    <t xml:space="preserve">Pago de Viáticos, al personal de la Sección de Ingresos, (Colectores), que estuvo trasladándose desde la Provincia de San Francisco de Macorís 02,  hacia la Sede Central de Santo Domingo, con la finalidad de retirar los Talonarios de Ingresos, para realizar las labores de colecturía de las Farmacias del Pueblo, cubriendo la Vacante de San Francisco 01, correspondiente al día 07 de Julio del año en curso. </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</si>
  <si>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 Pedro de Macorís, correspondiente al día 24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</si>
  <si>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 Pedro de Macorís, correspondiente al día 01 de Julio del año en curso.</t>
  </si>
  <si>
    <t>Compra de Ciento Cincuenta y Cinco (155) Fardos de Botellitas de
Agua,  (3,100 unidades de 16 onzas cada botellita), requeridas por
el Departamento de Compras y Contrataciones, para ser utilizadas
a requerimiento de las áreas de la institución, según Comunicación  SUM-C/No.0024-2022, realizada en fecha 26-07-22, por el Encargado de la División de Servicios Generales.</t>
  </si>
  <si>
    <t>Pago de Viáticos, al personal de la División de Transportación,
que estuvo trasladando un personal de la Dirección de Recursos Humanos, hacia el Almacén Regional Norte de la Provincia de Santiago, con la finalidad de impartir la Capacitación del Uso Correcto de Equipos de Protección Personal, correspondiente al día 28 de Julio del presente año.</t>
  </si>
  <si>
    <t>Pago de Viáticos, al personal de la División de Transportación,
que estuvo trasladando un personal de la Dirección de Recursos Humanos, con la finalidad de impartir la Capacitación sobre "Seguro 
de Riesgos Laborales, Cobertura, Beneficios y Acceso", realizado en el Almacén Regional Norte, de la Provincia de Santiago, correspondiente al día 26 de Julio del presente año.</t>
  </si>
  <si>
    <t>Nomina Masiva al Personal de la Sección de Mayordomía</t>
  </si>
  <si>
    <t>Pago de Viáticos, al personal de la Sección de Mayordomía, que estuvo trasladándose hacia el Almacén Regional Norte, de la Provincia de Santiago, con la finalidad de conocer el nuevo personal de la sección con asiento en Santiago y dejar en funcionamiento la maquina de limpiar pisos, correspondiente al día 02 de Agosto del presente año.</t>
  </si>
  <si>
    <t>Pago de Viáticos, al personal de la Dirección de Farmacias del Pueblo, que estuvo trasladándose desde la Sede Central de Santo Domingo, hacia  las Provincias de Bahoruco e Independencia,  con la finalidad de realizar inventarios en las Farmacias del Pueblo de las referidas provincias, correspondiente a los días 27 y 28 de Julio del presente año.</t>
  </si>
  <si>
    <t>Rafael Florentino Calderón</t>
  </si>
  <si>
    <t>Recarga de Peaje (Paso Rápido), al personal de la División de Distribución de la Sede Central, que estuvo participando en la distribución de medicamentos a las Farmacias del Pueblo, en la 
Ruta de la Provincia de Santiago, correspondiente a los días 28 
y 29 de Julio y al día 03 de Agosto del año en curso.</t>
  </si>
  <si>
    <t>Pago de Rotulación de Cristales y Rotulación de Puerta en Vinil adhesivo One Visio a Full Color, para ser instalados en la puerta de entrada de Promese Cal, según comunicación No. MAF-SC-2022-0094, realizada en fecha 27-07-22, por el Encargado de la División de Mejora y Acondicionamiento Físico.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</si>
  <si>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Barahona, correspondiente al día 30 de Mayo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</si>
  <si>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Monseñor Nouel, La Vega, Santiago, Puerto Plata y Espaillat,  correspondiente al día 30 de Mayo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</si>
  <si>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Barahona y Pedernales, correspondiente al día 24 de Mayo del año en curso.</t>
  </si>
  <si>
    <t>José Emmanuel Duran Tucker</t>
  </si>
  <si>
    <t>Industria Domínguez, SRL</t>
  </si>
  <si>
    <t>Rossmery Arisleida Jiménez Beltre 
de Capellán</t>
  </si>
  <si>
    <t>Raúl Sánchez Mejía</t>
  </si>
  <si>
    <t xml:space="preserve">Pago de Viáticos, al personal de la División de Distribución de la Sede Central, que estuvo participando en el abastecimiento de medicamentos a las Farmacias del Pueblo, Programas y Transferencia, en las rutas 
de las Provincias de Peravia, El Seibo, Elías Piña, Haina, Boca Chica, Santiago, Samaná, Bani, La Vega, San Pedro, La Romana, Valverde Mao, La Altagracia, Barahona y San Francisco de Macorís, correspondiente a los días 26 y 30 de Mayo y a los días 03, 06, 08 y 09 de Junio del presente año. </t>
  </si>
  <si>
    <t>Sobrante de la Transferencia a Terceros No. 27463248326, por la compra de dos pistolas y una manguera, realizada a favor de Juan Javier Guzmán Vásquez, en fecha 29-07-22, por un valor total de $24,530.16 (Expediente No. 01031)</t>
  </si>
  <si>
    <t>Pago de Viáticos, al personal del Departamento de Ingeniería e Infraestructura, que estuvo realizando trabajos de: Pintura exterior
e interior, instalación de letreros, corte de árbol y levantamiento de necesidades de la FP Cap Ondina; instalación de aire acondicionado nuevo y retoque de pintura, en la FP Unap Guanuma; instalación de tendido eléctrico para aire acondicionado, en la FP Hospital Santo Socorro; mantenimiento a las FP Clínica Rural El Puerto y FP Hospital Municipal Pedro María Santana y FP Cumayasa; cambio de lámparas y chequeo de inodoro, en la FP Hospital Antonio Musa, entre otros; estas labores fueron realizadas en las Farmacias del Pueblo de las Provincias de Hato Mayor, Monte Plata, San Pedro de Macorís y La Romana, correspondiente a los días 18, 19, 20, 21, 22 y 25 de Julio del año en curso.</t>
  </si>
  <si>
    <t xml:space="preserve">Pago de Viáticos, al personal de la División de Distribución de la Sede Central, que estuvo participando en el abastecimiento de medicamentos a las Farmacias del Pueblo, Programas y Transferencia, en las rutas 
de las Provincias de Hato Mayor, El Seibo, Peravia, San José de Ocoa, Santiago, Monte Plata, San Cristóbal, Azua, San Juan, Elías Piña y Villa Altagracia, correspondiente a los días 27 de Mayo y a los días 25, 27, 
28 y 29 de Junio del presente año. </t>
  </si>
  <si>
    <t>Pago de Viáticos, al personal del Departamento de Tecnología, que estuvo trasladándose desde el Municipio de Nagua, Provincia María Trinidad Sánchez, con la finalidad de brindar asistencia tecnológica en la Actividad "El Gobierno en las Provincias", con la participación del Director General, correspondiente al día 24 de Julio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</si>
  <si>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Juan, Azua y Elías Piña, correspondiente al día 20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</si>
  <si>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Juan, Azua y Elías Piña, correspondiente al día 19 de Julio del año en curso.</t>
  </si>
  <si>
    <t>Nomina Masiva al Personal del Departamento de Bienestar Social</t>
  </si>
  <si>
    <t>Pago alquiler de local, donde funciona la Farmacia del Pueblo 
Las Colinas, ubicada en la Calle 5, No. 113, Las Colinas, en el Municipio de Jarabacoa, de la Provincia de La Vega, correspondiente a las fechas del 01 de Julio al 01 de Agosto del año en curso.</t>
  </si>
  <si>
    <t>Cielos Acústicos, SRL</t>
  </si>
  <si>
    <t>Compra de Diez (10) libras de tornillos de plancha 6 x 1 1/4"  grandes y Cincuenta (50) esquineros metálicos de 10 pies (caja 1/50), requeridos por el Departamento de Compras y Contrataciones, para ser utilizados en la confección del techo en estructura de Sheetrock, de la Farmacia del Pueblo Los Frailes I, y en la confección de muros de Sheetrock de la Farmacia del Pueblo del Ministerio de Obras Publicas, según comunicación MAF-SC-2022-0096, realizada en fecha 04-08-22, por el Encargado de la División de Mejora y Acondicionamiento Físico.</t>
  </si>
  <si>
    <t xml:space="preserve">Ingresos recibidos por concepto de la  2da. Regularización del Fondo Reponible Institucional, correspondiente al año 2022 (Libramiento 
No. 5621-1 de fecha 21-07-22); Transferencia recibida a través del Banco de Reservas, vía la Tesorería Nacional, en esta misma fecha. </t>
  </si>
  <si>
    <t>Promese Cal</t>
  </si>
  <si>
    <t>Enfoque Digital, SRL</t>
  </si>
  <si>
    <t>Rudy Alberto Melo Beltre</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</si>
  <si>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11 de Julio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</si>
  <si>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13 de Julio del presente año.-</t>
  </si>
  <si>
    <t>Pago de Viáticos, al personal de Mantenimiento de Santiago, bajo la Supervisión del Departamento de Ingeniería e Infraestructura, que estuvo realizando trabajos de mantenimiento, en las Farmacias del Pueblo de las Provincias de Puerto Plata y Gaspar Hernández, correspondiente a los días 22, 24 y 30 de Junio del presente año.-</t>
  </si>
  <si>
    <t>Pago de Viáticos, al personal del Departamento de Ingeniería e Infraestructura, que estuvo realizando trabajos de: Mantenimiento a
las Farmacias del Pueblo Unap La Rancha, Hospital Federico Aybar, CPN Pedro Corto, CPN Barrio Nuevo, CPN Matayaya y Unap El Rosario; estas labores fueron realizadas en las FP de la Provincia de San Juan,  correspondiente a los días 02, 03 y 04 de Agosto del año en curso.</t>
  </si>
  <si>
    <t>Pago de Viáticos, al personal del Departamento de Ingeniería e Infraestructura, que estuvo realizando trabajos de: Mantenimiento general en las Farmacias del Pueblo Hospital Municipal Bahoruco, CPN Arroyo Cano, CPN Buena Vista del Yaque, Hospital Regional Dr. Cabral, CPNA Jinova, Hospital Juan de Herrera y CPN Las Zanjas,  estas labores fueron realizadas en las FP de la Provincia de San Juan,  correspondiente a los días 26, 27 y 28 de Julio del año en curso.</t>
  </si>
  <si>
    <t>Recarga de Peaje (Paso Rápido), a la Flotilla Vehicular de la Institución, que distribuyen medicamentos y prestan servicios de mantenimiento, según comunicación No. CDA/223-2022, realizada en fecha 22-08-22, 
por el Encargado del Departamento Administrativo.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</si>
  <si>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Bahoruco e Independencia, correspondiente al día 24 de Mayo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</si>
  <si>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13 de Junio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</si>
  <si>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24 de Junio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</si>
  <si>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Peravia y San Juan, correspondiente al día 07 de Junio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</si>
  <si>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07 de Junio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</si>
  <si>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09 de Junio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</si>
  <si>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15 de Junio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</si>
  <si>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17 de Junio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</si>
  <si>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21 de Junio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</si>
  <si>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23 de Junio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</si>
  <si>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08 de Junio del presente año.</t>
  </si>
  <si>
    <t>Pago de Viáticos, al personal de la Dirección de Recursos Humanos, 
que estuvo apoyando la Coordinación de la Capacitación sobre el 
"Uso Correcto de los Equipos de Protección de Personal" (EPP), realizado en el Almacén Regional Norte, de la Provincia de Santiago, correspondiente al día 28 de Julio  del año en curso.-</t>
  </si>
  <si>
    <t>Pago completivo a compra de Cuatro (4) Juegos de válvulas de
inodoros dual, 1 llave angular de 1/2 x 3/8" y  1 manguera flex de 16", requeridos por el Departamento de Compras y Contrataciones, para ser utilizados en la reparación de los baños de las Farmacias del Pueblo 
El Pintado, La Gina, La Higuera y la FP Hospital Dr. Francisco Gonzalvo, en las Provincias de El Seibo y La Romana, según comunicación No. 
MAF-2022-0083, en fecha 17-07-22, por el Encargado de la División 
de Mejora y Acondicionamiento Físico, en fecha 20-06-22. Este expediente fue pagado originalmente en fecha 28-07-22, por un valor de $4,268.46, según la solicitud de transferencia no. 00964, sin embargo, luego de pagado, se determinó que hubo un error en el calculo del monto a pagar, y por dicha razón, se esta realizando este pago complementario.</t>
  </si>
  <si>
    <t>Pago de Viáticos, al personal del Departamento de Bienestar Social, 
que estuvo participando en una Reunión para la Revision de las estimaciones asignadas del Programa Pausam, en el Hospital 
Dr. Alejandro Cabral, con los representantes del referido programa, 
en la Provincia de Santiago, correspondiente al día 19 de Julio del presente año.-</t>
  </si>
  <si>
    <t>Pago de Viáticos, al personal del Departamento de Tecnología, con el apoyo de un personal de la División de Transportación, que estuvo realizando la desinstalación de los equipos tecnológicos de las Farmacias del Pueblo Centro de Atención Primaria El Puerto, en la Provincia de San Pedro de Macorís, correspondiente al día 29 de Julio del presente año.-</t>
  </si>
  <si>
    <t>Pago de Viáticos, al personal del Departamento de Ingeniería e Infraestructura, que estuvo realizando trabajos de: Pintura de Toldo
y retoque de pintura, en la FP Unap Guayabo; entrega de abanico y pintura de verja en la FP Zona Franca; pintura exterior y verja en la
FP Morquecho; pintura exterior en la FP Las Cañitas; pintura de verja
e instalación de tubos, en la FP Hospital Municipal Lupina, entre otros; todas estas labores fueron realizadas en las Farmacias del Pueblo de la Provincia de Hato Mayor, correspondiente a los días 19 y 20 de Julio del año en curso.</t>
  </si>
  <si>
    <t>Pago de Viáticos, al personal del Departamento de Comunicaciones, que estuvo participando en el acto de inauguración de la nueva Farmacia del Pueblo Centro Primer Nivel Cumayasa, en la Provincia de La Romana, correspondiente al día 10 de Agosto del presente año.</t>
  </si>
  <si>
    <t>Compra de Interruptor sencillo y Bombillo Led, para ser utilizados en
la habilitación por re inauguración de la Farmacia del Pueblo Hospital Dr. Alejandro Aybar, ubicada en el Municipio de Las Matas de Farfán, de la Provincia de San Juan de la Maguana.</t>
  </si>
  <si>
    <t>Compra de materiales ferreteros, para ser utilizados en la reparación del baño de la Dirección de Recursos Humanos y en el cierre de hueco de la oficina de la Coordinadora de la dirección referida, por motivo
de cambio de puerta, así como también, serán utilizados en la instalación de inodoro de la Farmacia del Pueblo de la Maternidad 
de La Altagracia, según comunicación MAF-2022-0193, realizada 
por el Encargado de la División de Mejora y Acondicionamiento Físico, en fecha 17-08-22</t>
  </si>
  <si>
    <t>Compra de Materiales Eléctricos, para ser utilizados en el mantenimiento de la Farmacia del Pueblo Higuerito, en la Provincia Espaillat (Moca), según comunicación MAF-2022-0194, realizada por 
el Encargado de la División de Mejora y Acondicionamiento Físico, en fecha 17-08-22</t>
  </si>
  <si>
    <t>Pago de Viáticos, al personal de la Dirección de Farmacias del Pueblo, que estuvo trasladándose desde las Provincias de Azua y San Cristóbal, hacia la Sede Central de Santo Domingo, con la finalidad de realizar  la entrega de documentos relativos a las Farmacias del Pueblo, correspondiente a los días 07 y 13 de Junio del año en curso.</t>
  </si>
  <si>
    <t>Pago de Viáticos, al personal del Departamento de Fiscalización, que estuvo labores de supervisión de Farmacias del Pueblo con incidencias, en el Municipio de Gurabo, de la Provincia de Santiago, correspondiente al día 29 de Julio del presente año.</t>
  </si>
  <si>
    <t>Pago de Viáticos, al personal de la Dirección de Farmacias del Pueblo, que estuvo trasladándose desde la Sede Central de Santo Domingo, hacia las Provincias de La Vega y Espaillat, con la finalidad de realizar la inspección y evaluación de nuevas FP, ubicadas en Tireo y Culata; supervisión en compañía de la empresa contratista de la FP Higuerito, en razón a situaciones presentadas luego de ser inaugurada dicha FP; visita en compañía de un personal del  Departamento de Ingeniería e Infraestructura y el Servicio Nacional de Salud (SNS), para verificar las condiciones de traslado de la FP San Víctor, debido al remozamiento del Hospital y visita a las FP Toribio Bencosme y Bomberitos,  correspondiente al día 03 de Agosto del año en curso.</t>
  </si>
  <si>
    <t>Nomina Masiva al Personal del Departamento de Tecnología</t>
  </si>
  <si>
    <t>Pago de Viáticos, al personal del Departamento de Tecnología (Administración de Servicios TIC), que  estuvo trasladándose hacia la Provincia de San Pedro de Macorís, con la finalidad de instalar equipos tecnológicos, en la Farmacia del Pueblo Hospital Antonio Musa, junto a un personal de la División de Transportación, correspondiente al día 20 de Junio del presente año.</t>
  </si>
  <si>
    <t>Pago de Viáticos, al personal de la División de Distribución de la Sede Central, que estuvo participando en el abastecimiento de medicamentos a las Farmacias del Pueblo, Programas y Transferencia, en las rutas 
de las Provincias de Hato Mayor, San Cristóbal, La Altagracia, Santiago, La Romana, Santiago, El Seibo, Monte Plata y Peravia, correspondiente a los días 23, 24 y 25 de Junio del año en curso.</t>
  </si>
  <si>
    <t>Nomina Masiva al Personal de la División de Servicios Generales</t>
  </si>
  <si>
    <t>Pago de Viáticos, al personal de la División de Servicios Generales, 
que estuvo realizando labores de supervisión del Almacén Regional Norte, en la Provincia de Santiago, correspondiente al día 02 de Agosto  del presente año.</t>
  </si>
  <si>
    <t>Pago de Viáticos, al personal de la Dirección de Farmacias del Pueblo, que estuvo trasladándose desde la Sede Central de Santo Domingo, hacia la Provincia de La Romana, con la finalidad de organizar y supervisar las instalaciones de la nueva Farmacia del Pueblo Cumayasa, próxima a inaugurar, correspondiente al día 08 de Agosto del año en curso.</t>
  </si>
  <si>
    <t>Pago de Viáticos, al personal del Departamento de Ingeniería e Infraestructura, que estuvo realizando trabajos de: Chequeo de inversores y baterías dañadas en las Farmacias del Pueblo Ramon Santana, Barrio Lindo, Dr. Antonio Musa, Zona Franca Industrial; inspección y evaluación de nuevas farmacias ubicadas en Tireo y Culata; visita de supervisión en compañía del contratista de la FP Higuerito, motivada a situaciones que se presentaron después de ser inaugurada; evaluación de nueva habilitación CPNA Los Arroces, entre otros; estas labores fueron realizadas en las Farmacias del Pueblo de las Provincias de San Pedro de Macorís, La Vega y Espaillat, correspondiente a los días 02 y 03 de Agosto del año en curso.</t>
  </si>
  <si>
    <t>Pago de Viáticos, al personal del Departamento de Seguridad Militar
y Policial, que estuvo participando como agentes de seguridad acompañando al Director General de la Institución, en los actos de inauguración de la nueva Farmacia del Pueblo Cumayasa, en la Provincia de La Romana, correspondiente al día 10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</si>
  <si>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 Pedro de Macorís y La Romana, correspondiente al día 04 de Junio del presente año.</t>
  </si>
  <si>
    <t>Compra de Seis (06) Tarjetas de Memoria Sandisk Extreme SD de
128 GB, 150 Mb/s 4K, requeridas por el Departamento de Compras
y Contrataciones, para ser utilizadas en las grabaciones de las actividades de la Institución, según Comunicación DC/EV-2022-108, realizada por la Encargada del Departamento de Comunicaciones, 
en fecha 21-07-22</t>
  </si>
  <si>
    <t>Reverso de la Transferencia ACH No. 27463315223, realizada a favor del Grupo Vertical, SRL, procesada originalmente en fecha 28-07-22
y duplicada en fecha 29-07-22</t>
  </si>
  <si>
    <t>Pedro Antonio Coss Méndez</t>
  </si>
  <si>
    <t>Pago de Ocho (8) Extractores de Aire de 12" BPT18-23C2 Hamilton 236 CFM y Dos (2) Maquinas de Soldar Inverter 200A 110-220V P813200A Hoteche, requeridas por el Departamento de Compras y Contrataciones, los extractores serán instalados en los baños de la Sede Central de Ciudad Salud y las máquinas de soldar serán utilizadas de la siguiente manera: Una por los Técnicos de la Sede Central de Ciudad Salud y la otra será utilizada en el Almacén Regional Norte de la Provincia de Santiago, según Comunicación No. MAF-SC-2022-0086, realizada en fecha 15-07-22, por el Encargado de la División de Mejora y Acondicionamiento Físico.</t>
  </si>
  <si>
    <t xml:space="preserve">Pago de Viáticos, al personal de la División de Distribución de la Sede Central, que estuvo participando en el abastecimiento de medicamentos a las Farmacias del Pueblo, Programas y Transferencia, en las rutas 
de las Provincias de San Pedro, Haina, San Francisco, San Cristóbal, Santiago, Bocha Chica, La Romana, María Trinidad Sánchez y Barahona, correspondiente a los días 07, 15, 20, 21 y 22 de Junio del presente año. </t>
  </si>
  <si>
    <t xml:space="preserve">Pago de Viáticos, al personal de la División de Distribución de la Sede Central, que estuvo participando en el abastecimiento de medicamentos a las Farmacias del Pueblo, Programas y Transferencia, en las rutas 
de las Provincias de Valverde Mao, Monte Cristi, Dajabon, Santiago Rodríguez, San José de las Matas, Duarte, Santo Domingo (Ciudad Salud y La Monumental), Sánchez Ramírez, Monseñor Nouel, Hermanas Mirabal, La Vega y Puerto Plata, correspondiente a los días 29 y 30 de Junio y a los días 01, 04, 05, 06 , 07 y 08 de Julio del presente año. </t>
  </si>
  <si>
    <t>Confección de Cheque de Administración, para ser utilizado en los gastos menores de la Caja Chica de la Institución, según comunicación No. DTS 0087-22, realizada en fecha 11-08-22, por la Directora Administrativa Financiera y el Encargado del Departamento Financiero, respectivamente.</t>
  </si>
  <si>
    <t>Pago de Viáticos, al personal de Mantenimiento de Santiago, bajo la Supervisión del Departamento de Ingeniería e Infraestructura, que estuvo realizando trabajos de mantenimiento, en las Farmacias del Pueblo de las Zonas de Puerto Plata, Gaspar Hernández y Santiago Rodríguez, correspondiente a los días 04, 06, 07, 08 y 12 de Julio del presente año.-</t>
  </si>
  <si>
    <t>Recarga de Combustible, al personal del Departamento de Ingeniería
e Infraestructura, que estuvo realizando mantenimiento a las Farmacias del Pueblo Cap Barrio Nuevo, Cap Derrumbadero, Cap Matayaya, Cap Pedro Corto, Cap Punta Caña, CPNA Carrera de Yegua, CPNA El Rosario, CPNA Sabana Alta, Hospital Dr. Federico Aybar, Hospital Municipal El Cercado, Hospital Municipal Vallejuelo  y FP Unap La Rancha, en la Provincia de San Juan, correspondiente a los 
días 02, 03, 04 y 05 de Agosto del año en curso. Nota: Esta recarga es un completivo del pago realizado en fecha 10-08-22, ya que el recorrido era muy amplio y la solicitud original no fue suficiente para realizar todos los trabajos que estaban pautados.</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</si>
  <si>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28 de Julio del presente año.-</t>
  </si>
  <si>
    <t>Pago de Viáticos, al personal de la Dirección de Farmacias del Pueblo, que estuvo trasladándose desde las Provincias de Hato Mayor, Nagua, Samaná, Peravia, San Pedro de Macorís, La Romana, Higuey, Santiago Rodríguez, Santiago, Valverde Mao, Azua, La Vega, Salcedo, Espaillat, Monte Cristi, Duarte, Dajabon, Puerto Plata, San Juan, Pedernales, Barahona, Bahoruco, San Cristóbal y Monte Plata, hacia la Sede Central de Santo Domingo, con la finalidad de realizar  la entrega de documentos relativos sus labores en las Farmacias del Pueblo, correspondiente a los días 01, 06, 07, 08, 11, 12, 13, 14, 15 y 19 de Julio del año en curso.</t>
  </si>
  <si>
    <t>Pago de Viáticos, al personal de la División de Distribución del Almacén de Santiago, que estuvo participando en el abastecimiento de las Farmacias del Pueblo, entrega de reclamaciones, transferencias de medicamentos y retirando suministros,  en las rutas de las Provincias de  Santo Domingo (Ciudad Salud), Puerto Plata, Valverde Mao, Monte Cristi, Dajabon, Santiago Rodríguez, San José de Las Matas, Elías Piña, Monseñor Nouel, Sanchez Ramirez, La Vega, Constanza, Hermanas Mirabal y Espaillat, correspondiente a los días 21, 22, 23, 24 y 28 de Junio del año en curso.</t>
  </si>
  <si>
    <t>Pago de Viáticos, al personal de la División de Distribución de la Sede Central, que estuvo participando en el abastecimiento de medicamentos a las Farmacias del Pueblo, Programas y Transferencia, en las rutas 
de las Provincias de La Altagracia, Barahona, Santiago, San Juan, Elías Piña, Azua, Independencia, Barahona y Pedernales, correspondiente a los días 30 de Junio y los días 01 y 05 de Julio del año en curso.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</si>
  <si>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27 de Julio del presente año.-</t>
  </si>
  <si>
    <t>Pago de Viáticos, al personal del Departamento de Ingeniería e Infraestructura, que estuvo realizando trabajos de: Pintura de exterior, toldo y verja, en las FP Los Llanos y Quisqueya; pintura exterior en la FP Hospital Municipal Consuelo; pintura de toldo y baranda, entrega de caja fuerte, reparación de luz del baño y colocación de señalizaciones en la FP Hospital Alejo Martinez; levantamiento para posible habilitación de nuevas Farmacias del Pueblo CPN La Bombita, Clínica Rural Sajoma, Unap Hato Nuevo, Clínica Rural Viajama, Cárcel 15 de Azua, CPN El Rosario y CPNA Hatillo, entre otros; todas estas labores fueron realizadas en las Farmacias del Pueblo de la Provincia de San 
Pedro de Macorís, Azua, Hato Mayor, El Seibo, La Vega, Duarte y Monseñor Nouel, correspondiente a los días 26, 27 y 28 de Julio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</si>
  <si>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26 de Julio del presente año.-</t>
  </si>
  <si>
    <t>Compra de materiales eléctricos, para ser utilizados  en el mantenimiento de las lámparas de la Farmacia del Pueblo Hospital
Dr. Vinicio Calventi, en la Provincia de Santo Domingo, según comunicación MAF-2022-0102, realizada en fecha 18-08-22, por el Encargado de la División de Mejora y Acondicionamiento Físico.</t>
  </si>
  <si>
    <t>Pago Reparación de la Bomba de Clutch, para ser instalada en la unidad vehicular Camioneta Mazda BT 50, Placa EL06331, según comunicación DT 153-22, realizada por el Encargado de la División 
de Transportación, en fecha 18-08-22.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</si>
  <si>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María Trinidad Sánchez, correspondiente al día 23 de Junio del presente año.</t>
  </si>
  <si>
    <t>Sobrante de la Transferencia a Terceros No. 26768525408, por la reparación de Bomba de Agua, realizada a favor de Mártires Reyes Pérez, en fecha 27-05-22, por un valor total de $885.00
(Expediente No. 00578)</t>
  </si>
  <si>
    <t>Sobrante de la Transferencia a Terceros No. 26768525408, por la reparación de Bomba de Agua, realizada a favor de Mártires Reyes Perez, en fecha 27-05-22, por un valor total de $885.00
(Este deposito fue duplicado, en razón de que el primero no le pusieron la referencia indicada y el colaborador de la Institución pensó que si lo hacia de nuevo con la referencia indicada, no habría inconvenientes, sin percatarse que la acción era improcedente y que duplicaría la transacción)</t>
  </si>
  <si>
    <t>PROGRAMA DE MEDICAMENTOS ESENCIALES (PROMESE CAL)</t>
  </si>
  <si>
    <t>Balance Final</t>
  </si>
  <si>
    <t>LIC. MARIA CRISTINA PRADO</t>
  </si>
  <si>
    <t>LIC. NELSON ALCIDES MINYETY</t>
  </si>
  <si>
    <t>ENCARGADA DIVISION DE TESORERIA</t>
  </si>
  <si>
    <t>ENCARGADO DEPARTAMENTO FINANCIERO</t>
  </si>
  <si>
    <t>PREPARADO POR</t>
  </si>
  <si>
    <t>REVISADO POR</t>
  </si>
  <si>
    <t>LIC. GEORGINA VICTORIANO MORENO</t>
  </si>
  <si>
    <t>DIRECTORA ADMINISTRATIVA FINANCIERA</t>
  </si>
  <si>
    <t>AUTORIZADO POR</t>
  </si>
  <si>
    <t>Devolución Total de la Transferencia a Terceros No. 26928122870,
por la compra de Ventana corrediza, realizada a favor de Navila Alfonso Reyes, en fecha 13-06-22, por un valor total de $5,522.40 (Expediente No. 00673)</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</si>
  <si>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Hermanas Mirabal y María Trinidad Sánchez, correspondiente al día
14 de Junio del presente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</si>
</sst>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RD$&quot;* #,##0.00_-;\-&quot;RD$&quot;* #,##0.00_-;_-&quot;RD$&quot;* &quot;-&quot;??_-;_-@_-"/>
    <numFmt numFmtId="164" formatCode="_(&quot;RD$&quot;* #,##0.00_);_(&quot;RD$&quot;* \(#,##0.00\);_(&quot;RD$&quot;* &quot;-&quot;??_);_(@_)"/>
    <numFmt numFmtId="165" formatCode="dd\-mm\-yy;@"/>
    <numFmt numFmtId="166" formatCode="#,##0.0000000000_ ;\-#,##0.0000000000\ "/>
    <numFmt numFmtId="167" formatCode="#,##0.00_ ;\-#,##0.00\ "/>
  </numFmts>
  <fonts count="51"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4"/>
      <color theme="1"/>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i/>
      <sz val="15"/>
      <name val="Cambria"/>
      <family val="1"/>
    </font>
    <font>
      <sz val="11"/>
      <name val="Calibri"/>
      <family val="2"/>
      <scheme val="minor"/>
    </font>
    <font>
      <sz val="16"/>
      <name val="Calibri"/>
      <family val="2"/>
      <scheme val="minor"/>
    </font>
    <font>
      <b/>
      <i/>
      <sz val="22"/>
      <name val="Cambria"/>
      <family val="1"/>
      <scheme val="major"/>
    </font>
    <font>
      <i/>
      <sz val="15"/>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b/>
      <i/>
      <sz val="16"/>
      <color theme="1"/>
      <name val="Cambria"/>
      <family val="1"/>
      <scheme val="major"/>
    </font>
    <font>
      <sz val="14"/>
      <name val="Calibri"/>
      <family val="2"/>
      <scheme val="minor"/>
    </font>
    <font>
      <b/>
      <i/>
      <sz val="18"/>
      <color theme="1"/>
      <name val="Cambria"/>
      <family val="1"/>
      <scheme val="major"/>
    </font>
    <font>
      <b/>
      <i/>
      <sz val="19"/>
      <color theme="1"/>
      <name val="Cambria"/>
      <family val="1"/>
      <scheme val="major"/>
    </font>
    <font>
      <i/>
      <sz val="11"/>
      <name val="Cambria"/>
      <family val="1"/>
      <scheme val="major"/>
    </font>
    <font>
      <b/>
      <i/>
      <u val="double"/>
      <sz val="21"/>
      <name val="Cambria"/>
      <family val="1"/>
      <scheme val="major"/>
    </font>
    <font>
      <i/>
      <u/>
      <sz val="16"/>
      <name val="Cambria"/>
      <family val="1"/>
      <scheme val="major"/>
    </font>
    <font>
      <i/>
      <sz val="15"/>
      <color rgb="FFFF0000"/>
      <name val="Cambria"/>
      <family val="1"/>
    </font>
    <font>
      <sz val="15"/>
      <name val="Calibri"/>
      <family val="2"/>
      <scheme val="minor"/>
    </font>
    <font>
      <i/>
      <sz val="18"/>
      <color theme="1"/>
      <name val="Cambria"/>
      <family val="1"/>
      <scheme val="major"/>
    </font>
    <font>
      <i/>
      <sz val="19"/>
      <color theme="1"/>
      <name val="Cambria"/>
      <family val="1"/>
      <scheme val="major"/>
    </font>
    <font>
      <i/>
      <sz val="16"/>
      <color theme="1"/>
      <name val="Cambria"/>
      <family val="1"/>
      <scheme val="major"/>
    </font>
    <font>
      <i/>
      <sz val="18"/>
      <name val="Cambria"/>
      <family val="1"/>
      <scheme val="major"/>
    </font>
    <font>
      <sz val="14"/>
      <color theme="1"/>
      <name val="Calibri"/>
      <family val="2"/>
      <scheme val="min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164" fontId="2" fillId="0" borderId="0" applyFont="0" applyFill="0" applyBorder="0" applyAlignment="0" applyProtection="0"/>
    <xf numFmtId="0" fontId="1" fillId="0" borderId="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2" borderId="2"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8" borderId="2" applyNumberFormat="0" applyAlignment="0" applyProtection="0"/>
    <xf numFmtId="0" fontId="21" fillId="0" borderId="7" applyNumberFormat="0" applyFill="0" applyAlignment="0" applyProtection="0"/>
    <xf numFmtId="0" fontId="22" fillId="22" borderId="0" applyNumberFormat="0" applyBorder="0" applyAlignment="0" applyProtection="0"/>
    <xf numFmtId="0" fontId="10" fillId="23" borderId="8" applyNumberFormat="0" applyFont="0" applyAlignment="0" applyProtection="0"/>
    <xf numFmtId="0" fontId="23" fillId="2" borderId="9" applyNumberFormat="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cellStyleXfs>
  <cellXfs count="70">
    <xf numFmtId="0" fontId="0" fillId="0" borderId="0" xfId="0"/>
    <xf numFmtId="0" fontId="3" fillId="0" borderId="0" xfId="0" applyFont="1"/>
    <xf numFmtId="0" fontId="9" fillId="0" borderId="0" xfId="0" applyFont="1"/>
    <xf numFmtId="0" fontId="27" fillId="0" borderId="1" xfId="0" applyFont="1" applyFill="1" applyBorder="1" applyAlignment="1">
      <alignment horizontal="center" vertical="center" wrapText="1"/>
    </xf>
    <xf numFmtId="0" fontId="30" fillId="0" borderId="0" xfId="0" applyFont="1" applyFill="1"/>
    <xf numFmtId="0" fontId="31" fillId="0" borderId="0" xfId="0" applyFont="1" applyFill="1"/>
    <xf numFmtId="0" fontId="8" fillId="0" borderId="1" xfId="0" applyFont="1" applyFill="1" applyBorder="1" applyAlignment="1">
      <alignment horizontal="justify"/>
    </xf>
    <xf numFmtId="165" fontId="4" fillId="0" borderId="1" xfId="0" applyNumberFormat="1" applyFont="1" applyFill="1" applyBorder="1" applyAlignment="1">
      <alignment horizontal="center"/>
    </xf>
    <xf numFmtId="0" fontId="27" fillId="0" borderId="1" xfId="0" applyFont="1" applyBorder="1" applyAlignment="1">
      <alignment horizontal="left"/>
    </xf>
    <xf numFmtId="39" fontId="27" fillId="0" borderId="1" xfId="0" applyNumberFormat="1" applyFont="1" applyFill="1" applyBorder="1" applyAlignment="1">
      <alignment horizontal="center" wrapText="1"/>
    </xf>
    <xf numFmtId="0" fontId="28" fillId="0" borderId="1" xfId="0" applyFont="1" applyFill="1" applyBorder="1" applyAlignment="1">
      <alignment horizontal="center" vertical="center"/>
    </xf>
    <xf numFmtId="0" fontId="34" fillId="0" borderId="1" xfId="0" applyFont="1" applyBorder="1" applyAlignment="1">
      <alignment horizontal="center" vertical="center"/>
    </xf>
    <xf numFmtId="0" fontId="32" fillId="0" borderId="1" xfId="0" applyFont="1" applyFill="1" applyBorder="1" applyAlignment="1">
      <alignment horizontal="center" vertical="center" wrapText="1"/>
    </xf>
    <xf numFmtId="0" fontId="35" fillId="0" borderId="0" xfId="0" applyFont="1"/>
    <xf numFmtId="0" fontId="38" fillId="0" borderId="0" xfId="0" applyFont="1"/>
    <xf numFmtId="0" fontId="4" fillId="0" borderId="0" xfId="0" applyFont="1"/>
    <xf numFmtId="0" fontId="28" fillId="0" borderId="1" xfId="0" applyFont="1" applyBorder="1" applyAlignment="1">
      <alignment horizontal="center" vertical="center" wrapText="1"/>
    </xf>
    <xf numFmtId="166" fontId="31" fillId="0" borderId="0" xfId="0" applyNumberFormat="1" applyFont="1" applyFill="1"/>
    <xf numFmtId="0" fontId="41" fillId="0" borderId="0" xfId="0" applyFont="1"/>
    <xf numFmtId="39" fontId="42" fillId="0" borderId="1" xfId="0" applyNumberFormat="1" applyFont="1" applyFill="1" applyBorder="1" applyAlignment="1">
      <alignment horizontal="center" wrapText="1"/>
    </xf>
    <xf numFmtId="0" fontId="4" fillId="0" borderId="1" xfId="0" applyFont="1" applyBorder="1" applyAlignment="1">
      <alignment horizontal="center"/>
    </xf>
    <xf numFmtId="0" fontId="41" fillId="0" borderId="0" xfId="0" applyFont="1"/>
    <xf numFmtId="39" fontId="29" fillId="0" borderId="1" xfId="1" applyNumberFormat="1" applyFont="1" applyFill="1" applyBorder="1" applyAlignment="1">
      <alignment horizontal="center"/>
    </xf>
    <xf numFmtId="0" fontId="7" fillId="0" borderId="1" xfId="0" applyFont="1" applyBorder="1" applyAlignment="1">
      <alignment horizontal="left" wrapText="1"/>
    </xf>
    <xf numFmtId="39" fontId="7" fillId="0" borderId="1" xfId="0" applyNumberFormat="1" applyFont="1" applyFill="1" applyBorder="1" applyAlignment="1">
      <alignment horizontal="center" wrapText="1"/>
    </xf>
    <xf numFmtId="0" fontId="7" fillId="0" borderId="1" xfId="0" applyFont="1" applyFill="1" applyBorder="1" applyAlignment="1">
      <alignment horizontal="left" wrapText="1"/>
    </xf>
    <xf numFmtId="0" fontId="7" fillId="0" borderId="1" xfId="0" applyFont="1" applyFill="1" applyBorder="1" applyAlignment="1">
      <alignment horizontal="center" wrapText="1"/>
    </xf>
    <xf numFmtId="165" fontId="33" fillId="0" borderId="1" xfId="0" applyNumberFormat="1" applyFont="1" applyFill="1" applyBorder="1" applyAlignment="1">
      <alignment horizontal="center"/>
    </xf>
    <xf numFmtId="39" fontId="43" fillId="0" borderId="1" xfId="0" applyNumberFormat="1" applyFont="1" applyFill="1" applyBorder="1" applyAlignment="1">
      <alignment horizontal="center" wrapText="1"/>
    </xf>
    <xf numFmtId="0" fontId="3" fillId="0" borderId="0" xfId="0" applyFont="1" applyBorder="1" applyAlignment="1">
      <alignment horizontal="center" vertical="center"/>
    </xf>
    <xf numFmtId="4" fontId="7" fillId="0" borderId="1" xfId="0" applyNumberFormat="1" applyFont="1" applyFill="1" applyBorder="1" applyAlignment="1">
      <alignment horizontal="center" wrapText="1"/>
    </xf>
    <xf numFmtId="0" fontId="27" fillId="0" borderId="1" xfId="0" applyFont="1" applyFill="1" applyBorder="1" applyAlignment="1">
      <alignment horizontal="center" wrapText="1"/>
    </xf>
    <xf numFmtId="4" fontId="37" fillId="0" borderId="1" xfId="0" applyNumberFormat="1" applyFont="1" applyFill="1" applyBorder="1" applyAlignment="1">
      <alignment horizontal="center" wrapText="1"/>
    </xf>
    <xf numFmtId="0" fontId="3" fillId="0" borderId="1" xfId="0" applyFont="1" applyBorder="1"/>
    <xf numFmtId="39" fontId="44" fillId="0" borderId="1" xfId="1" applyNumberFormat="1" applyFont="1" applyFill="1" applyBorder="1" applyAlignment="1">
      <alignment horizontal="center"/>
    </xf>
    <xf numFmtId="0" fontId="32" fillId="0" borderId="1" xfId="0" applyFont="1" applyBorder="1" applyAlignment="1">
      <alignment horizontal="center" vertical="center" wrapText="1"/>
    </xf>
    <xf numFmtId="0" fontId="41" fillId="0" borderId="1" xfId="0" applyFont="1" applyBorder="1"/>
    <xf numFmtId="167" fontId="7" fillId="0" borderId="1" xfId="0" applyNumberFormat="1" applyFont="1" applyFill="1" applyBorder="1" applyAlignment="1">
      <alignment horizontal="center" wrapText="1"/>
    </xf>
    <xf numFmtId="0" fontId="30" fillId="0" borderId="0" xfId="0" applyFont="1"/>
    <xf numFmtId="4" fontId="45" fillId="0" borderId="0" xfId="0" applyNumberFormat="1" applyFont="1" applyFill="1"/>
    <xf numFmtId="0" fontId="45" fillId="0" borderId="0" xfId="0" applyFont="1" applyFill="1"/>
    <xf numFmtId="0" fontId="47" fillId="0" borderId="0" xfId="0" applyFont="1" applyBorder="1" applyAlignment="1">
      <alignment horizontal="left" wrapText="1"/>
    </xf>
    <xf numFmtId="0" fontId="47" fillId="0" borderId="0" xfId="0" applyFont="1" applyAlignment="1">
      <alignment horizontal="left" wrapText="1"/>
    </xf>
    <xf numFmtId="0" fontId="48" fillId="0" borderId="0" xfId="0" applyFont="1" applyAlignment="1">
      <alignment horizontal="center"/>
    </xf>
    <xf numFmtId="0" fontId="48" fillId="0" borderId="0" xfId="0" applyFont="1" applyAlignment="1">
      <alignment horizontal="center" wrapText="1"/>
    </xf>
    <xf numFmtId="0" fontId="46" fillId="0" borderId="0" xfId="0" applyFont="1"/>
    <xf numFmtId="0" fontId="46" fillId="0" borderId="0" xfId="0" applyFont="1" applyAlignment="1">
      <alignment horizontal="center"/>
    </xf>
    <xf numFmtId="0" fontId="46" fillId="0" borderId="0" xfId="0" applyFont="1" applyAlignment="1">
      <alignment wrapText="1"/>
    </xf>
    <xf numFmtId="0" fontId="49" fillId="0" borderId="0" xfId="0" applyFont="1" applyFill="1"/>
    <xf numFmtId="0" fontId="49" fillId="0" borderId="0" xfId="0" applyFont="1" applyFill="1" applyAlignment="1">
      <alignment wrapText="1"/>
    </xf>
    <xf numFmtId="0" fontId="47" fillId="24" borderId="11" xfId="0" applyFont="1" applyFill="1" applyBorder="1" applyAlignment="1">
      <alignment horizontal="left" wrapText="1"/>
    </xf>
    <xf numFmtId="0" fontId="49" fillId="0" borderId="0" xfId="0" applyFont="1"/>
    <xf numFmtId="0" fontId="40" fillId="0" borderId="0" xfId="0" applyFont="1" applyAlignment="1">
      <alignment horizontal="center" wrapText="1"/>
    </xf>
    <xf numFmtId="0" fontId="47" fillId="0" borderId="0" xfId="0" applyFont="1" applyAlignment="1">
      <alignment horizontal="center" wrapText="1"/>
    </xf>
    <xf numFmtId="0" fontId="46" fillId="0" borderId="0" xfId="0" applyFont="1" applyAlignment="1">
      <alignment horizontal="center" wrapText="1"/>
    </xf>
    <xf numFmtId="0" fontId="50" fillId="0" borderId="0" xfId="0" applyFont="1"/>
    <xf numFmtId="0" fontId="31" fillId="0" borderId="0" xfId="0" applyFont="1" applyFill="1" applyAlignment="1"/>
    <xf numFmtId="166" fontId="30" fillId="0" borderId="0" xfId="0" applyNumberFormat="1" applyFont="1"/>
    <xf numFmtId="0" fontId="46" fillId="0" borderId="0" xfId="0" applyFont="1" applyAlignment="1">
      <alignment horizontal="center"/>
    </xf>
    <xf numFmtId="0" fontId="46" fillId="0" borderId="0" xfId="0" applyFont="1" applyAlignment="1">
      <alignment horizontal="center" wrapText="1"/>
    </xf>
    <xf numFmtId="0" fontId="5" fillId="0" borderId="0" xfId="0" applyFont="1" applyAlignment="1">
      <alignment horizontal="center" vertical="center"/>
    </xf>
    <xf numFmtId="0" fontId="32" fillId="0" borderId="12" xfId="0" applyFont="1" applyFill="1" applyBorder="1" applyAlignment="1">
      <alignment horizontal="center" wrapText="1"/>
    </xf>
    <xf numFmtId="0" fontId="32" fillId="0" borderId="13" xfId="0" applyFont="1" applyFill="1" applyBorder="1" applyAlignment="1">
      <alignment horizontal="center" wrapText="1"/>
    </xf>
    <xf numFmtId="0" fontId="46" fillId="0" borderId="11" xfId="0" applyFont="1" applyBorder="1" applyAlignment="1">
      <alignment horizontal="center"/>
    </xf>
    <xf numFmtId="0" fontId="46" fillId="0" borderId="11" xfId="0" applyFont="1" applyBorder="1" applyAlignment="1">
      <alignment horizontal="center" wrapText="1"/>
    </xf>
    <xf numFmtId="0" fontId="39" fillId="0" borderId="0" xfId="0" applyFont="1" applyBorder="1" applyAlignment="1">
      <alignment horizontal="center"/>
    </xf>
    <xf numFmtId="0" fontId="39" fillId="0" borderId="0" xfId="0" applyFont="1" applyBorder="1" applyAlignment="1">
      <alignment horizontal="center" wrapText="1"/>
    </xf>
    <xf numFmtId="0" fontId="36" fillId="0" borderId="0" xfId="0" applyFont="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center"/>
    </xf>
  </cellXfs>
  <cellStyles count="46">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xplanatory Text" xfId="31"/>
    <cellStyle name="Good" xfId="32"/>
    <cellStyle name="Heading 1" xfId="33"/>
    <cellStyle name="Heading 2" xfId="34"/>
    <cellStyle name="Heading 3" xfId="35"/>
    <cellStyle name="Heading 4" xfId="36"/>
    <cellStyle name="Input" xfId="37"/>
    <cellStyle name="Linked Cell" xfId="38"/>
    <cellStyle name="Moneda" xfId="1" builtinId="4"/>
    <cellStyle name="Moneda 2" xfId="45"/>
    <cellStyle name="Neutral 2" xfId="39"/>
    <cellStyle name="Normal" xfId="0" builtinId="0"/>
    <cellStyle name="Normal 2" xfId="2"/>
    <cellStyle name="Normal 3" xfId="3"/>
    <cellStyle name="Note" xfId="40"/>
    <cellStyle name="Output" xfId="41"/>
    <cellStyle name="Title" xfId="42"/>
    <cellStyle name="Total 2" xfId="43"/>
    <cellStyle name="Warning Text"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342899</xdr:colOff>
      <xdr:row>9</xdr:row>
      <xdr:rowOff>0</xdr:rowOff>
    </xdr:from>
    <xdr:ext cx="3171825" cy="438151"/>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41719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3009900</xdr:colOff>
      <xdr:row>0</xdr:row>
      <xdr:rowOff>0</xdr:rowOff>
    </xdr:from>
    <xdr:to>
      <xdr:col>4</xdr:col>
      <xdr:colOff>4638675</xdr:colOff>
      <xdr:row>3</xdr:row>
      <xdr:rowOff>152400</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8475" y="0"/>
          <a:ext cx="4953000" cy="952500"/>
        </a:xfrm>
        <a:prstGeom prst="rect">
          <a:avLst/>
        </a:prstGeom>
        <a:noFill/>
      </xdr:spPr>
    </xdr:pic>
    <xdr:clientData/>
  </xdr:twoCellAnchor>
  <xdr:oneCellAnchor>
    <xdr:from>
      <xdr:col>2</xdr:col>
      <xdr:colOff>590549</xdr:colOff>
      <xdr:row>8</xdr:row>
      <xdr:rowOff>295275</xdr:rowOff>
    </xdr:from>
    <xdr:ext cx="3171825" cy="438151"/>
    <xdr:sp macro="" textlink="">
      <xdr:nvSpPr>
        <xdr:cNvPr id="5" name="4 Rectángulo">
          <a:extLst>
            <a:ext uri="{FF2B5EF4-FFF2-40B4-BE49-F238E27FC236}">
              <a16:creationId xmlns="" xmlns:a16="http://schemas.microsoft.com/office/drawing/2014/main" id="{00000000-0008-0000-0000-000005000000}"/>
            </a:ext>
          </a:extLst>
        </xdr:cNvPr>
        <xdr:cNvSpPr/>
      </xdr:nvSpPr>
      <xdr:spPr>
        <a:xfrm>
          <a:off x="441959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6</xdr:col>
      <xdr:colOff>0</xdr:colOff>
      <xdr:row>146</xdr:row>
      <xdr:rowOff>0</xdr:rowOff>
    </xdr:from>
    <xdr:to>
      <xdr:col>6</xdr:col>
      <xdr:colOff>0</xdr:colOff>
      <xdr:row>303</xdr:row>
      <xdr:rowOff>14287</xdr:rowOff>
    </xdr:to>
    <xdr:pic>
      <xdr:nvPicPr>
        <xdr:cNvPr id="6" name="5 Imagen" descr="farmacia del pueblo">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16783050" y="25393650"/>
          <a:ext cx="0" cy="43514962"/>
        </a:xfrm>
        <a:prstGeom prst="rect">
          <a:avLst/>
        </a:prstGeom>
        <a:solidFill>
          <a:schemeClr val="accent2"/>
        </a:solidFill>
      </xdr:spPr>
    </xdr:pic>
    <xdr:clientData/>
  </xdr:twoCellAnchor>
  <xdr:oneCellAnchor>
    <xdr:from>
      <xdr:col>2</xdr:col>
      <xdr:colOff>380999</xdr:colOff>
      <xdr:row>9</xdr:row>
      <xdr:rowOff>0</xdr:rowOff>
    </xdr:from>
    <xdr:ext cx="3171825" cy="438151"/>
    <xdr:sp macro="" textlink="">
      <xdr:nvSpPr>
        <xdr:cNvPr id="7" name="6 Rectángulo">
          <a:extLst>
            <a:ext uri="{FF2B5EF4-FFF2-40B4-BE49-F238E27FC236}">
              <a16:creationId xmlns="" xmlns:a16="http://schemas.microsoft.com/office/drawing/2014/main" id="{00000000-0008-0000-0000-000007000000}"/>
            </a:ext>
          </a:extLst>
        </xdr:cNvPr>
        <xdr:cNvSpPr/>
      </xdr:nvSpPr>
      <xdr:spPr>
        <a:xfrm>
          <a:off x="42100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1638300</xdr:colOff>
      <xdr:row>1</xdr:row>
      <xdr:rowOff>0</xdr:rowOff>
    </xdr:from>
    <xdr:to>
      <xdr:col>5</xdr:col>
      <xdr:colOff>1638300</xdr:colOff>
      <xdr:row>60</xdr:row>
      <xdr:rowOff>561974</xdr:rowOff>
    </xdr:to>
    <xdr:pic>
      <xdr:nvPicPr>
        <xdr:cNvPr id="8" name="8 Imagen" descr="farmacia del pueblo">
          <a:extLst>
            <a:ext uri="{FF2B5EF4-FFF2-40B4-BE49-F238E27FC236}">
              <a16:creationId xmlns=""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972925" y="266700"/>
          <a:ext cx="0" cy="75142724"/>
        </a:xfrm>
        <a:prstGeom prst="rect">
          <a:avLst/>
        </a:prstGeom>
        <a:noFill/>
        <a:ln>
          <a:noFill/>
        </a:ln>
      </xdr:spPr>
    </xdr:pic>
    <xdr:clientData/>
  </xdr:twoCellAnchor>
  <xdr:oneCellAnchor>
    <xdr:from>
      <xdr:col>2</xdr:col>
      <xdr:colOff>495299</xdr:colOff>
      <xdr:row>8</xdr:row>
      <xdr:rowOff>28575</xdr:rowOff>
    </xdr:from>
    <xdr:ext cx="3171825" cy="438151"/>
    <xdr:sp macro="" textlink="">
      <xdr:nvSpPr>
        <xdr:cNvPr id="9" name="9 Rectángulo">
          <a:extLst>
            <a:ext uri="{FF2B5EF4-FFF2-40B4-BE49-F238E27FC236}">
              <a16:creationId xmlns="" xmlns:a16="http://schemas.microsoft.com/office/drawing/2014/main" id="{00000000-0008-0000-0000-000009000000}"/>
            </a:ext>
          </a:extLst>
        </xdr:cNvPr>
        <xdr:cNvSpPr/>
      </xdr:nvSpPr>
      <xdr:spPr>
        <a:xfrm>
          <a:off x="4324349" y="15716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6</xdr:col>
      <xdr:colOff>0</xdr:colOff>
      <xdr:row>1</xdr:row>
      <xdr:rowOff>95250</xdr:rowOff>
    </xdr:from>
    <xdr:to>
      <xdr:col>6</xdr:col>
      <xdr:colOff>0</xdr:colOff>
      <xdr:row>31</xdr:row>
      <xdr:rowOff>1076325</xdr:rowOff>
    </xdr:to>
    <xdr:pic>
      <xdr:nvPicPr>
        <xdr:cNvPr id="10" name="10 Imagen" descr="farmacia del pueblo">
          <a:extLst>
            <a:ext uri="{FF2B5EF4-FFF2-40B4-BE49-F238E27FC236}">
              <a16:creationId xmlns="" xmlns:a16="http://schemas.microsoft.com/office/drawing/2014/main" id="{00000000-0008-0000-0000-00000A000000}"/>
            </a:ext>
          </a:extLst>
        </xdr:cNvPr>
        <xdr:cNvPicPr/>
      </xdr:nvPicPr>
      <xdr:blipFill>
        <a:blip xmlns:r="http://schemas.openxmlformats.org/officeDocument/2006/relationships" r:embed="rId2" cstate="print"/>
        <a:srcRect/>
        <a:stretch>
          <a:fillRect/>
        </a:stretch>
      </xdr:blipFill>
      <xdr:spPr bwMode="auto">
        <a:xfrm>
          <a:off x="16449675" y="361950"/>
          <a:ext cx="0" cy="31680150"/>
        </a:xfrm>
        <a:prstGeom prst="rect">
          <a:avLst/>
        </a:prstGeom>
        <a:solidFill>
          <a:schemeClr val="accent2"/>
        </a:solidFill>
      </xdr:spPr>
    </xdr:pic>
    <xdr:clientData/>
  </xdr:twoCellAnchor>
  <xdr:twoCellAnchor editAs="oneCell">
    <xdr:from>
      <xdr:col>6</xdr:col>
      <xdr:colOff>0</xdr:colOff>
      <xdr:row>147</xdr:row>
      <xdr:rowOff>428625</xdr:rowOff>
    </xdr:from>
    <xdr:to>
      <xdr:col>6</xdr:col>
      <xdr:colOff>0</xdr:colOff>
      <xdr:row>276</xdr:row>
      <xdr:rowOff>171449</xdr:rowOff>
    </xdr:to>
    <xdr:pic>
      <xdr:nvPicPr>
        <xdr:cNvPr id="12" name="5 Imagen" descr="farmacia del pueblo">
          <a:extLst>
            <a:ext uri="{FF2B5EF4-FFF2-40B4-BE49-F238E27FC236}">
              <a16:creationId xmlns="" xmlns:a16="http://schemas.microsoft.com/office/drawing/2014/main" id="{00000000-0008-0000-0000-00000C000000}"/>
            </a:ext>
          </a:extLst>
        </xdr:cNvPr>
        <xdr:cNvPicPr/>
      </xdr:nvPicPr>
      <xdr:blipFill>
        <a:blip xmlns:r="http://schemas.openxmlformats.org/officeDocument/2006/relationships" r:embed="rId2" cstate="print"/>
        <a:srcRect/>
        <a:stretch>
          <a:fillRect/>
        </a:stretch>
      </xdr:blipFill>
      <xdr:spPr bwMode="auto">
        <a:xfrm>
          <a:off x="15087600" y="103479600"/>
          <a:ext cx="0" cy="36509325"/>
        </a:xfrm>
        <a:prstGeom prst="rect">
          <a:avLst/>
        </a:prstGeom>
        <a:solidFill>
          <a:schemeClr val="accent2"/>
        </a:solidFill>
      </xdr:spPr>
    </xdr:pic>
    <xdr:clientData/>
  </xdr:twoCellAnchor>
  <xdr:twoCellAnchor editAs="oneCell">
    <xdr:from>
      <xdr:col>6</xdr:col>
      <xdr:colOff>0</xdr:colOff>
      <xdr:row>146</xdr:row>
      <xdr:rowOff>0</xdr:rowOff>
    </xdr:from>
    <xdr:to>
      <xdr:col>6</xdr:col>
      <xdr:colOff>0</xdr:colOff>
      <xdr:row>311</xdr:row>
      <xdr:rowOff>176212</xdr:rowOff>
    </xdr:to>
    <xdr:pic>
      <xdr:nvPicPr>
        <xdr:cNvPr id="13" name="12 Imagen" descr="farmacia del pueblo">
          <a:extLst>
            <a:ext uri="{FF2B5EF4-FFF2-40B4-BE49-F238E27FC236}">
              <a16:creationId xmlns="" xmlns:a16="http://schemas.microsoft.com/office/drawing/2014/main" id="{00000000-0008-0000-0000-00000D000000}"/>
            </a:ext>
          </a:extLst>
        </xdr:cNvPr>
        <xdr:cNvPicPr/>
      </xdr:nvPicPr>
      <xdr:blipFill>
        <a:blip xmlns:r="http://schemas.openxmlformats.org/officeDocument/2006/relationships" r:embed="rId2" cstate="print"/>
        <a:srcRect/>
        <a:stretch>
          <a:fillRect/>
        </a:stretch>
      </xdr:blipFill>
      <xdr:spPr bwMode="auto">
        <a:xfrm>
          <a:off x="15344775" y="18821400"/>
          <a:ext cx="0" cy="44010262"/>
        </a:xfrm>
        <a:prstGeom prst="rect">
          <a:avLst/>
        </a:prstGeom>
        <a:solidFill>
          <a:schemeClr val="accent2"/>
        </a:solidFill>
      </xdr:spPr>
    </xdr:pic>
    <xdr:clientData/>
  </xdr:twoCellAnchor>
  <xdr:oneCellAnchor>
    <xdr:from>
      <xdr:col>3</xdr:col>
      <xdr:colOff>590549</xdr:colOff>
      <xdr:row>6</xdr:row>
      <xdr:rowOff>295275</xdr:rowOff>
    </xdr:from>
    <xdr:ext cx="3171825" cy="438151"/>
    <xdr:sp macro="" textlink="">
      <xdr:nvSpPr>
        <xdr:cNvPr id="18" name="17 Rectángulo">
          <a:extLst>
            <a:ext uri="{FF2B5EF4-FFF2-40B4-BE49-F238E27FC236}">
              <a16:creationId xmlns="" xmlns:a16="http://schemas.microsoft.com/office/drawing/2014/main" id="{00000000-0008-0000-0000-000005000000}"/>
            </a:ext>
          </a:extLst>
        </xdr:cNvPr>
        <xdr:cNvSpPr/>
      </xdr:nvSpPr>
      <xdr:spPr>
        <a:xfrm>
          <a:off x="4533899" y="15716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6</xdr:row>
      <xdr:rowOff>28575</xdr:rowOff>
    </xdr:from>
    <xdr:ext cx="3171825" cy="438151"/>
    <xdr:sp macro="" textlink="">
      <xdr:nvSpPr>
        <xdr:cNvPr id="19" name="9 Rectángulo">
          <a:extLst>
            <a:ext uri="{FF2B5EF4-FFF2-40B4-BE49-F238E27FC236}">
              <a16:creationId xmlns="" xmlns:a16="http://schemas.microsoft.com/office/drawing/2014/main" id="{00000000-0008-0000-0000-000009000000}"/>
            </a:ext>
          </a:extLst>
        </xdr:cNvPr>
        <xdr:cNvSpPr/>
      </xdr:nvSpPr>
      <xdr:spPr>
        <a:xfrm>
          <a:off x="4438649" y="13049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342899</xdr:colOff>
      <xdr:row>7</xdr:row>
      <xdr:rowOff>0</xdr:rowOff>
    </xdr:from>
    <xdr:ext cx="3171825" cy="438151"/>
    <xdr:sp macro="" textlink="">
      <xdr:nvSpPr>
        <xdr:cNvPr id="20" name="19 Rectángulo">
          <a:extLst>
            <a:ext uri="{FF2B5EF4-FFF2-40B4-BE49-F238E27FC236}">
              <a16:creationId xmlns="" xmlns:a16="http://schemas.microsoft.com/office/drawing/2014/main" id="{00000000-0008-0000-0000-000002000000}"/>
            </a:ext>
          </a:extLst>
        </xdr:cNvPr>
        <xdr:cNvSpPr/>
      </xdr:nvSpPr>
      <xdr:spPr>
        <a:xfrm>
          <a:off x="4286249" y="17049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561974</xdr:colOff>
      <xdr:row>7</xdr:row>
      <xdr:rowOff>57150</xdr:rowOff>
    </xdr:from>
    <xdr:ext cx="3171825" cy="438151"/>
    <xdr:sp macro="" textlink="">
      <xdr:nvSpPr>
        <xdr:cNvPr id="21" name="20 Rectángulo">
          <a:extLst>
            <a:ext uri="{FF2B5EF4-FFF2-40B4-BE49-F238E27FC236}">
              <a16:creationId xmlns="" xmlns:a16="http://schemas.microsoft.com/office/drawing/2014/main" id="{00000000-0008-0000-0000-000005000000}"/>
            </a:ext>
          </a:extLst>
        </xdr:cNvPr>
        <xdr:cNvSpPr/>
      </xdr:nvSpPr>
      <xdr:spPr>
        <a:xfrm>
          <a:off x="4505324" y="17621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380999</xdr:colOff>
      <xdr:row>7</xdr:row>
      <xdr:rowOff>0</xdr:rowOff>
    </xdr:from>
    <xdr:ext cx="3171825" cy="438151"/>
    <xdr:sp macro="" textlink="">
      <xdr:nvSpPr>
        <xdr:cNvPr id="22" name="21 Rectángulo">
          <a:extLst>
            <a:ext uri="{FF2B5EF4-FFF2-40B4-BE49-F238E27FC236}">
              <a16:creationId xmlns="" xmlns:a16="http://schemas.microsoft.com/office/drawing/2014/main" id="{00000000-0008-0000-0000-000007000000}"/>
            </a:ext>
          </a:extLst>
        </xdr:cNvPr>
        <xdr:cNvSpPr/>
      </xdr:nvSpPr>
      <xdr:spPr>
        <a:xfrm>
          <a:off x="4324349" y="17049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6</xdr:row>
      <xdr:rowOff>28575</xdr:rowOff>
    </xdr:from>
    <xdr:ext cx="3171825" cy="438151"/>
    <xdr:sp macro="" textlink="">
      <xdr:nvSpPr>
        <xdr:cNvPr id="23" name="9 Rectángulo">
          <a:extLst>
            <a:ext uri="{FF2B5EF4-FFF2-40B4-BE49-F238E27FC236}">
              <a16:creationId xmlns="" xmlns:a16="http://schemas.microsoft.com/office/drawing/2014/main" id="{00000000-0008-0000-0000-000009000000}"/>
            </a:ext>
          </a:extLst>
        </xdr:cNvPr>
        <xdr:cNvSpPr/>
      </xdr:nvSpPr>
      <xdr:spPr>
        <a:xfrm>
          <a:off x="4438649" y="13049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3</xdr:col>
      <xdr:colOff>1962150</xdr:colOff>
      <xdr:row>148</xdr:row>
      <xdr:rowOff>476250</xdr:rowOff>
    </xdr:from>
    <xdr:to>
      <xdr:col>3</xdr:col>
      <xdr:colOff>3152776</xdr:colOff>
      <xdr:row>148</xdr:row>
      <xdr:rowOff>676274</xdr:rowOff>
    </xdr:to>
    <xdr:sp macro="" textlink="">
      <xdr:nvSpPr>
        <xdr:cNvPr id="24" name="6 Flecha abajo"/>
        <xdr:cNvSpPr/>
      </xdr:nvSpPr>
      <xdr:spPr>
        <a:xfrm rot="16200000">
          <a:off x="6296026" y="212578949"/>
          <a:ext cx="200024" cy="1190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173"/>
  <sheetViews>
    <sheetView tabSelected="1" topLeftCell="A155" zoomScale="90" zoomScaleNormal="90" workbookViewId="0">
      <selection activeCell="E172" sqref="E172"/>
    </sheetView>
  </sheetViews>
  <sheetFormatPr baseColWidth="10" defaultRowHeight="21" x14ac:dyDescent="0.35"/>
  <cols>
    <col min="1" max="1" width="11.42578125" style="14" customWidth="1"/>
    <col min="2" max="2" width="17" style="4" customWidth="1"/>
    <col min="3" max="3" width="25.28515625" style="5" customWidth="1"/>
    <col min="4" max="4" width="49.85546875" style="5" customWidth="1"/>
    <col min="5" max="5" width="92.28515625" customWidth="1"/>
    <col min="6" max="6" width="25.7109375" style="5" customWidth="1"/>
    <col min="7" max="7" width="25.7109375" customWidth="1"/>
    <col min="8" max="8" width="26.85546875" customWidth="1"/>
    <col min="9" max="9" width="6.42578125" customWidth="1"/>
  </cols>
  <sheetData>
    <row r="5" spans="1:8" ht="30" x14ac:dyDescent="0.25">
      <c r="A5" s="60" t="s">
        <v>214</v>
      </c>
      <c r="B5" s="60"/>
      <c r="C5" s="60"/>
      <c r="D5" s="60"/>
      <c r="E5" s="60"/>
      <c r="F5" s="60"/>
      <c r="G5" s="60"/>
      <c r="H5" s="60"/>
    </row>
    <row r="6" spans="1:8" s="2" customFormat="1" ht="37.5" customHeight="1" x14ac:dyDescent="0.45">
      <c r="A6" s="67" t="s">
        <v>3</v>
      </c>
      <c r="B6" s="67"/>
      <c r="C6" s="67"/>
      <c r="D6" s="67"/>
      <c r="E6" s="67"/>
      <c r="F6" s="67"/>
      <c r="G6" s="67"/>
      <c r="H6" s="67"/>
    </row>
    <row r="7" spans="1:8" s="2" customFormat="1" ht="37.5" customHeight="1" x14ac:dyDescent="0.45">
      <c r="A7" s="69" t="s">
        <v>4</v>
      </c>
      <c r="B7" s="69"/>
      <c r="C7" s="69"/>
      <c r="D7" s="69"/>
      <c r="E7" s="69"/>
      <c r="F7" s="69"/>
      <c r="G7" s="69"/>
      <c r="H7" s="69"/>
    </row>
    <row r="8" spans="1:8" s="2" customFormat="1" ht="37.5" customHeight="1" x14ac:dyDescent="0.45">
      <c r="A8" s="69" t="s">
        <v>7</v>
      </c>
      <c r="B8" s="69"/>
      <c r="C8" s="69"/>
      <c r="D8" s="69"/>
      <c r="E8" s="69"/>
      <c r="F8" s="69"/>
      <c r="G8" s="69"/>
      <c r="H8" s="69"/>
    </row>
    <row r="9" spans="1:8" s="1" customFormat="1" ht="33.75" customHeight="1" x14ac:dyDescent="0.45">
      <c r="A9" s="69" t="s">
        <v>46</v>
      </c>
      <c r="B9" s="69"/>
      <c r="C9" s="69"/>
      <c r="D9" s="69"/>
      <c r="E9" s="69"/>
      <c r="F9" s="69"/>
      <c r="G9" s="69"/>
      <c r="H9" s="69"/>
    </row>
    <row r="10" spans="1:8" s="1" customFormat="1" ht="29.25" customHeight="1" x14ac:dyDescent="0.25">
      <c r="A10" s="15"/>
      <c r="B10" s="68"/>
      <c r="C10" s="68"/>
      <c r="D10" s="68"/>
      <c r="E10" s="68"/>
      <c r="F10" s="29"/>
    </row>
    <row r="11" spans="1:8" s="1" customFormat="1" ht="75" customHeight="1" x14ac:dyDescent="0.2">
      <c r="A11" s="16" t="s">
        <v>5</v>
      </c>
      <c r="B11" s="10" t="s">
        <v>0</v>
      </c>
      <c r="C11" s="3" t="s">
        <v>9</v>
      </c>
      <c r="D11" s="12" t="s">
        <v>1</v>
      </c>
      <c r="E11" s="11" t="s">
        <v>8</v>
      </c>
      <c r="F11" s="12" t="s">
        <v>6</v>
      </c>
      <c r="G11" s="12" t="s">
        <v>10</v>
      </c>
      <c r="H11" s="35" t="s">
        <v>2</v>
      </c>
    </row>
    <row r="12" spans="1:8" s="1" customFormat="1" ht="41.25" customHeight="1" x14ac:dyDescent="0.3">
      <c r="A12" s="20">
        <v>1</v>
      </c>
      <c r="B12" s="27">
        <v>44774</v>
      </c>
      <c r="C12" s="26"/>
      <c r="D12" s="31" t="s">
        <v>47</v>
      </c>
      <c r="E12" s="8" t="s">
        <v>12</v>
      </c>
      <c r="F12" s="32"/>
      <c r="G12" s="33"/>
      <c r="H12" s="9">
        <v>1921212.01</v>
      </c>
    </row>
    <row r="13" spans="1:8" s="21" customFormat="1" ht="84" customHeight="1" x14ac:dyDescent="0.3">
      <c r="A13" s="20">
        <v>2</v>
      </c>
      <c r="B13" s="27">
        <v>44774</v>
      </c>
      <c r="C13" s="26">
        <v>511244855</v>
      </c>
      <c r="D13" s="25" t="s">
        <v>13</v>
      </c>
      <c r="E13" s="23" t="s">
        <v>52</v>
      </c>
      <c r="F13" s="30">
        <v>1000</v>
      </c>
      <c r="G13" s="24"/>
      <c r="H13" s="24">
        <f>SUM(H12+F13-G13)</f>
        <v>1922212.01</v>
      </c>
    </row>
    <row r="14" spans="1:8" s="21" customFormat="1" ht="63.75" customHeight="1" x14ac:dyDescent="0.3">
      <c r="A14" s="20">
        <v>3</v>
      </c>
      <c r="B14" s="27">
        <v>44775</v>
      </c>
      <c r="C14" s="26" t="s">
        <v>50</v>
      </c>
      <c r="D14" s="25" t="s">
        <v>27</v>
      </c>
      <c r="E14" s="23" t="s">
        <v>194</v>
      </c>
      <c r="F14" s="30">
        <v>27483.86</v>
      </c>
      <c r="G14" s="24"/>
      <c r="H14" s="24">
        <f t="shared" ref="H14:H77" si="0">SUM(H13+F14-G14)</f>
        <v>1949695.87</v>
      </c>
    </row>
    <row r="15" spans="1:8" s="21" customFormat="1" ht="102.75" customHeight="1" x14ac:dyDescent="0.3">
      <c r="A15" s="20">
        <v>4</v>
      </c>
      <c r="B15" s="27">
        <v>44776</v>
      </c>
      <c r="C15" s="26" t="s">
        <v>55</v>
      </c>
      <c r="D15" s="25" t="s">
        <v>21</v>
      </c>
      <c r="E15" s="23" t="s">
        <v>36</v>
      </c>
      <c r="F15" s="30"/>
      <c r="G15" s="24">
        <v>10800</v>
      </c>
      <c r="H15" s="24">
        <f t="shared" si="0"/>
        <v>1938895.87</v>
      </c>
    </row>
    <row r="16" spans="1:8" s="13" customFormat="1" ht="120" customHeight="1" x14ac:dyDescent="0.3">
      <c r="A16" s="20">
        <v>5</v>
      </c>
      <c r="B16" s="27">
        <v>44776</v>
      </c>
      <c r="C16" s="26" t="s">
        <v>55</v>
      </c>
      <c r="D16" s="25" t="s">
        <v>17</v>
      </c>
      <c r="E16" s="23" t="s">
        <v>56</v>
      </c>
      <c r="F16" s="30"/>
      <c r="G16" s="24">
        <v>1500</v>
      </c>
      <c r="H16" s="24">
        <f t="shared" si="0"/>
        <v>1937395.87</v>
      </c>
    </row>
    <row r="17" spans="1:8" s="13" customFormat="1" ht="120" customHeight="1" x14ac:dyDescent="0.3">
      <c r="A17" s="20">
        <v>6</v>
      </c>
      <c r="B17" s="27">
        <v>44776</v>
      </c>
      <c r="C17" s="26" t="s">
        <v>55</v>
      </c>
      <c r="D17" s="25" t="s">
        <v>17</v>
      </c>
      <c r="E17" s="23" t="s">
        <v>57</v>
      </c>
      <c r="F17" s="30"/>
      <c r="G17" s="24">
        <v>1500</v>
      </c>
      <c r="H17" s="24">
        <f t="shared" si="0"/>
        <v>1935895.87</v>
      </c>
    </row>
    <row r="18" spans="1:8" s="13" customFormat="1" ht="120" customHeight="1" x14ac:dyDescent="0.3">
      <c r="A18" s="20">
        <v>7</v>
      </c>
      <c r="B18" s="27">
        <v>44776</v>
      </c>
      <c r="C18" s="26" t="s">
        <v>55</v>
      </c>
      <c r="D18" s="25" t="s">
        <v>17</v>
      </c>
      <c r="E18" s="23" t="s">
        <v>58</v>
      </c>
      <c r="F18" s="30"/>
      <c r="G18" s="24">
        <v>9050</v>
      </c>
      <c r="H18" s="24">
        <f t="shared" si="0"/>
        <v>1926845.87</v>
      </c>
    </row>
    <row r="19" spans="1:8" s="13" customFormat="1" ht="139.5" customHeight="1" x14ac:dyDescent="0.3">
      <c r="A19" s="20">
        <v>8</v>
      </c>
      <c r="B19" s="27">
        <v>44776</v>
      </c>
      <c r="C19" s="26" t="s">
        <v>55</v>
      </c>
      <c r="D19" s="25" t="s">
        <v>17</v>
      </c>
      <c r="E19" s="23" t="s">
        <v>59</v>
      </c>
      <c r="F19" s="30"/>
      <c r="G19" s="24">
        <v>2700</v>
      </c>
      <c r="H19" s="24">
        <f t="shared" si="0"/>
        <v>1924145.87</v>
      </c>
    </row>
    <row r="20" spans="1:8" s="1" customFormat="1" ht="159.75" customHeight="1" x14ac:dyDescent="0.3">
      <c r="A20" s="20">
        <v>9</v>
      </c>
      <c r="B20" s="27">
        <v>44776</v>
      </c>
      <c r="C20" s="26" t="s">
        <v>55</v>
      </c>
      <c r="D20" s="25" t="s">
        <v>16</v>
      </c>
      <c r="E20" s="23" t="s">
        <v>140</v>
      </c>
      <c r="F20" s="30"/>
      <c r="G20" s="24">
        <v>42200</v>
      </c>
      <c r="H20" s="24">
        <f t="shared" si="0"/>
        <v>1881945.87</v>
      </c>
    </row>
    <row r="21" spans="1:8" s="13" customFormat="1" ht="120" customHeight="1" x14ac:dyDescent="0.3">
      <c r="A21" s="20">
        <v>10</v>
      </c>
      <c r="B21" s="27">
        <v>44776</v>
      </c>
      <c r="C21" s="26" t="s">
        <v>55</v>
      </c>
      <c r="D21" s="25" t="s">
        <v>17</v>
      </c>
      <c r="E21" s="23" t="s">
        <v>58</v>
      </c>
      <c r="F21" s="30"/>
      <c r="G21" s="24">
        <v>4450</v>
      </c>
      <c r="H21" s="24">
        <f t="shared" si="0"/>
        <v>1877495.87</v>
      </c>
    </row>
    <row r="22" spans="1:8" s="13" customFormat="1" ht="120" customHeight="1" x14ac:dyDescent="0.3">
      <c r="A22" s="20">
        <v>11</v>
      </c>
      <c r="B22" s="27">
        <v>44776</v>
      </c>
      <c r="C22" s="26" t="s">
        <v>55</v>
      </c>
      <c r="D22" s="25" t="s">
        <v>17</v>
      </c>
      <c r="E22" s="23" t="s">
        <v>60</v>
      </c>
      <c r="F22" s="30"/>
      <c r="G22" s="24">
        <v>9800</v>
      </c>
      <c r="H22" s="24">
        <f t="shared" si="0"/>
        <v>1867695.87</v>
      </c>
    </row>
    <row r="23" spans="1:8" s="13" customFormat="1" ht="120" customHeight="1" x14ac:dyDescent="0.3">
      <c r="A23" s="20">
        <v>12</v>
      </c>
      <c r="B23" s="27">
        <v>44776</v>
      </c>
      <c r="C23" s="26" t="s">
        <v>55</v>
      </c>
      <c r="D23" s="25" t="s">
        <v>17</v>
      </c>
      <c r="E23" s="23" t="s">
        <v>61</v>
      </c>
      <c r="F23" s="30"/>
      <c r="G23" s="24">
        <v>1500</v>
      </c>
      <c r="H23" s="24">
        <f t="shared" si="0"/>
        <v>1866195.87</v>
      </c>
    </row>
    <row r="24" spans="1:8" s="13" customFormat="1" ht="120" customHeight="1" x14ac:dyDescent="0.3">
      <c r="A24" s="20">
        <v>13</v>
      </c>
      <c r="B24" s="27">
        <v>44776</v>
      </c>
      <c r="C24" s="26" t="s">
        <v>55</v>
      </c>
      <c r="D24" s="25" t="s">
        <v>17</v>
      </c>
      <c r="E24" s="23" t="s">
        <v>62</v>
      </c>
      <c r="F24" s="30"/>
      <c r="G24" s="24">
        <v>2700</v>
      </c>
      <c r="H24" s="24">
        <f t="shared" si="0"/>
        <v>1863495.87</v>
      </c>
    </row>
    <row r="25" spans="1:8" s="13" customFormat="1" ht="99.75" customHeight="1" x14ac:dyDescent="0.3">
      <c r="A25" s="20">
        <v>14</v>
      </c>
      <c r="B25" s="27">
        <v>44776</v>
      </c>
      <c r="C25" s="26" t="s">
        <v>55</v>
      </c>
      <c r="D25" s="25" t="s">
        <v>24</v>
      </c>
      <c r="E25" s="23" t="s">
        <v>100</v>
      </c>
      <c r="F25" s="30"/>
      <c r="G25" s="24">
        <v>6600</v>
      </c>
      <c r="H25" s="24">
        <f t="shared" si="0"/>
        <v>1856895.87</v>
      </c>
    </row>
    <row r="26" spans="1:8" s="13" customFormat="1" ht="80.25" customHeight="1" x14ac:dyDescent="0.3">
      <c r="A26" s="20">
        <v>15</v>
      </c>
      <c r="B26" s="27">
        <v>44776</v>
      </c>
      <c r="C26" s="26" t="s">
        <v>55</v>
      </c>
      <c r="D26" s="25" t="s">
        <v>24</v>
      </c>
      <c r="E26" s="23" t="s">
        <v>101</v>
      </c>
      <c r="F26" s="30"/>
      <c r="G26" s="24">
        <v>6150</v>
      </c>
      <c r="H26" s="24">
        <f t="shared" si="0"/>
        <v>1850745.87</v>
      </c>
    </row>
    <row r="27" spans="1:8" s="21" customFormat="1" ht="120" customHeight="1" x14ac:dyDescent="0.3">
      <c r="A27" s="20">
        <v>16</v>
      </c>
      <c r="B27" s="27">
        <v>44777</v>
      </c>
      <c r="C27" s="26">
        <v>27526838880</v>
      </c>
      <c r="D27" s="25" t="s">
        <v>102</v>
      </c>
      <c r="E27" s="23" t="s">
        <v>103</v>
      </c>
      <c r="F27" s="30"/>
      <c r="G27" s="24">
        <v>2585.59</v>
      </c>
      <c r="H27" s="24">
        <f t="shared" si="0"/>
        <v>1848160.28</v>
      </c>
    </row>
    <row r="28" spans="1:8" s="21" customFormat="1" ht="81.75" customHeight="1" x14ac:dyDescent="0.3">
      <c r="A28" s="20">
        <v>17</v>
      </c>
      <c r="B28" s="27">
        <v>44777</v>
      </c>
      <c r="C28" s="26">
        <v>2752686648</v>
      </c>
      <c r="D28" s="25" t="s">
        <v>63</v>
      </c>
      <c r="E28" s="23" t="s">
        <v>104</v>
      </c>
      <c r="F28" s="30"/>
      <c r="G28" s="24">
        <v>658.2</v>
      </c>
      <c r="H28" s="24">
        <f t="shared" si="0"/>
        <v>1847502.08</v>
      </c>
    </row>
    <row r="29" spans="1:8" s="21" customFormat="1" ht="102.75" customHeight="1" x14ac:dyDescent="0.3">
      <c r="A29" s="20">
        <v>18</v>
      </c>
      <c r="B29" s="27">
        <v>44777</v>
      </c>
      <c r="C29" s="26">
        <v>27526907282</v>
      </c>
      <c r="D29" s="25" t="s">
        <v>136</v>
      </c>
      <c r="E29" s="23" t="s">
        <v>105</v>
      </c>
      <c r="F29" s="30"/>
      <c r="G29" s="24">
        <v>885</v>
      </c>
      <c r="H29" s="24">
        <f t="shared" si="0"/>
        <v>1846617.08</v>
      </c>
    </row>
    <row r="30" spans="1:8" s="21" customFormat="1" ht="99" customHeight="1" x14ac:dyDescent="0.3">
      <c r="A30" s="20">
        <v>19</v>
      </c>
      <c r="B30" s="27">
        <v>44777</v>
      </c>
      <c r="C30" s="26">
        <v>27526936195</v>
      </c>
      <c r="D30" s="25" t="s">
        <v>64</v>
      </c>
      <c r="E30" s="25" t="s">
        <v>65</v>
      </c>
      <c r="F30" s="34"/>
      <c r="G30" s="22">
        <v>25000</v>
      </c>
      <c r="H30" s="24">
        <f t="shared" si="0"/>
        <v>1821617.08</v>
      </c>
    </row>
    <row r="31" spans="1:8" s="13" customFormat="1" ht="120.75" customHeight="1" x14ac:dyDescent="0.3">
      <c r="A31" s="20">
        <v>20</v>
      </c>
      <c r="B31" s="27">
        <v>44777</v>
      </c>
      <c r="C31" s="26">
        <v>27526968637</v>
      </c>
      <c r="D31" s="25" t="s">
        <v>38</v>
      </c>
      <c r="E31" s="23" t="s">
        <v>106</v>
      </c>
      <c r="F31" s="30"/>
      <c r="G31" s="24">
        <v>7200</v>
      </c>
      <c r="H31" s="24">
        <f t="shared" si="0"/>
        <v>1814417.08</v>
      </c>
    </row>
    <row r="32" spans="1:8" s="18" customFormat="1" ht="85.5" customHeight="1" x14ac:dyDescent="0.3">
      <c r="A32" s="20">
        <v>21</v>
      </c>
      <c r="B32" s="27">
        <v>44781</v>
      </c>
      <c r="C32" s="26">
        <v>27556376385</v>
      </c>
      <c r="D32" s="25" t="s">
        <v>42</v>
      </c>
      <c r="E32" s="23" t="s">
        <v>66</v>
      </c>
      <c r="F32" s="30"/>
      <c r="G32" s="24">
        <v>47500</v>
      </c>
      <c r="H32" s="24">
        <f t="shared" si="0"/>
        <v>1766917.08</v>
      </c>
    </row>
    <row r="33" spans="1:8" s="18" customFormat="1" ht="84" customHeight="1" x14ac:dyDescent="0.3">
      <c r="A33" s="20">
        <v>22</v>
      </c>
      <c r="B33" s="27">
        <v>44781</v>
      </c>
      <c r="C33" s="26">
        <v>511635398</v>
      </c>
      <c r="D33" s="25" t="s">
        <v>13</v>
      </c>
      <c r="E33" s="23" t="s">
        <v>141</v>
      </c>
      <c r="F33" s="24">
        <v>5.03</v>
      </c>
      <c r="G33" s="24"/>
      <c r="H33" s="24">
        <f t="shared" si="0"/>
        <v>1766922.11</v>
      </c>
    </row>
    <row r="34" spans="1:8" s="21" customFormat="1" ht="121.5" x14ac:dyDescent="0.3">
      <c r="A34" s="20">
        <v>23</v>
      </c>
      <c r="B34" s="27">
        <v>44781</v>
      </c>
      <c r="C34" s="26">
        <v>27562291897</v>
      </c>
      <c r="D34" s="25" t="s">
        <v>32</v>
      </c>
      <c r="E34" s="23" t="s">
        <v>67</v>
      </c>
      <c r="F34" s="30"/>
      <c r="G34" s="24">
        <v>600</v>
      </c>
      <c r="H34" s="24">
        <f t="shared" si="0"/>
        <v>1766322.11</v>
      </c>
    </row>
    <row r="35" spans="1:8" s="21" customFormat="1" ht="121.5" customHeight="1" x14ac:dyDescent="0.3">
      <c r="A35" s="20">
        <v>24</v>
      </c>
      <c r="B35" s="27">
        <v>44781</v>
      </c>
      <c r="C35" s="26">
        <v>27562320170</v>
      </c>
      <c r="D35" s="25" t="s">
        <v>68</v>
      </c>
      <c r="E35" s="23" t="s">
        <v>69</v>
      </c>
      <c r="F35" s="30"/>
      <c r="G35" s="24">
        <v>1350</v>
      </c>
      <c r="H35" s="24">
        <f t="shared" si="0"/>
        <v>1764972.11</v>
      </c>
    </row>
    <row r="36" spans="1:8" s="21" customFormat="1" ht="121.5" x14ac:dyDescent="0.3">
      <c r="A36" s="20">
        <v>25</v>
      </c>
      <c r="B36" s="27">
        <v>44781</v>
      </c>
      <c r="C36" s="26">
        <v>27562347431</v>
      </c>
      <c r="D36" s="25" t="s">
        <v>70</v>
      </c>
      <c r="E36" s="23" t="s">
        <v>107</v>
      </c>
      <c r="F36" s="30"/>
      <c r="G36" s="24">
        <v>2034</v>
      </c>
      <c r="H36" s="24">
        <f t="shared" si="0"/>
        <v>1762938.11</v>
      </c>
    </row>
    <row r="37" spans="1:8" s="21" customFormat="1" ht="201.75" customHeight="1" x14ac:dyDescent="0.3">
      <c r="A37" s="20">
        <v>26</v>
      </c>
      <c r="B37" s="27">
        <v>44781</v>
      </c>
      <c r="C37" s="26">
        <v>27562379130</v>
      </c>
      <c r="D37" s="25" t="s">
        <v>71</v>
      </c>
      <c r="E37" s="23" t="s">
        <v>196</v>
      </c>
      <c r="F37" s="30"/>
      <c r="G37" s="24">
        <v>36629.230000000003</v>
      </c>
      <c r="H37" s="24">
        <f t="shared" si="0"/>
        <v>1726308.8800000001</v>
      </c>
    </row>
    <row r="38" spans="1:8" s="18" customFormat="1" ht="141.75" x14ac:dyDescent="0.3">
      <c r="A38" s="20">
        <v>27</v>
      </c>
      <c r="B38" s="27">
        <v>44781</v>
      </c>
      <c r="C38" s="26">
        <v>27562411561</v>
      </c>
      <c r="D38" s="25" t="s">
        <v>41</v>
      </c>
      <c r="E38" s="23" t="s">
        <v>72</v>
      </c>
      <c r="F38" s="30"/>
      <c r="G38" s="24">
        <v>1350</v>
      </c>
      <c r="H38" s="24">
        <f t="shared" si="0"/>
        <v>1724958.8800000001</v>
      </c>
    </row>
    <row r="39" spans="1:8" s="21" customFormat="1" ht="120" customHeight="1" x14ac:dyDescent="0.3">
      <c r="A39" s="20">
        <v>28</v>
      </c>
      <c r="B39" s="27">
        <v>44781</v>
      </c>
      <c r="C39" s="26" t="s">
        <v>55</v>
      </c>
      <c r="D39" s="25" t="s">
        <v>17</v>
      </c>
      <c r="E39" s="23" t="s">
        <v>73</v>
      </c>
      <c r="F39" s="30"/>
      <c r="G39" s="24">
        <v>1500</v>
      </c>
      <c r="H39" s="24">
        <f t="shared" si="0"/>
        <v>1723458.8800000001</v>
      </c>
    </row>
    <row r="40" spans="1:8" s="1" customFormat="1" ht="143.25" customHeight="1" x14ac:dyDescent="0.3">
      <c r="A40" s="20">
        <v>29</v>
      </c>
      <c r="B40" s="27">
        <v>44781</v>
      </c>
      <c r="C40" s="26" t="s">
        <v>55</v>
      </c>
      <c r="D40" s="25" t="s">
        <v>16</v>
      </c>
      <c r="E40" s="23" t="s">
        <v>197</v>
      </c>
      <c r="F40" s="30"/>
      <c r="G40" s="24">
        <v>43350</v>
      </c>
      <c r="H40" s="24">
        <f t="shared" si="0"/>
        <v>1680108.8800000001</v>
      </c>
    </row>
    <row r="41" spans="1:8" s="1" customFormat="1" ht="167.25" customHeight="1" x14ac:dyDescent="0.3">
      <c r="A41" s="20">
        <v>30</v>
      </c>
      <c r="B41" s="27">
        <v>44781</v>
      </c>
      <c r="C41" s="26" t="s">
        <v>55</v>
      </c>
      <c r="D41" s="25" t="s">
        <v>16</v>
      </c>
      <c r="E41" s="23" t="s">
        <v>198</v>
      </c>
      <c r="F41" s="30"/>
      <c r="G41" s="24">
        <v>42200</v>
      </c>
      <c r="H41" s="24">
        <f t="shared" si="0"/>
        <v>1637908.8800000001</v>
      </c>
    </row>
    <row r="42" spans="1:8" s="18" customFormat="1" ht="103.5" customHeight="1" x14ac:dyDescent="0.3">
      <c r="A42" s="20">
        <v>31</v>
      </c>
      <c r="B42" s="27">
        <v>44781</v>
      </c>
      <c r="C42" s="26" t="s">
        <v>55</v>
      </c>
      <c r="D42" s="25" t="s">
        <v>21</v>
      </c>
      <c r="E42" s="23" t="s">
        <v>74</v>
      </c>
      <c r="F42" s="30"/>
      <c r="G42" s="24">
        <v>7200</v>
      </c>
      <c r="H42" s="24">
        <f t="shared" si="0"/>
        <v>1630708.8800000001</v>
      </c>
    </row>
    <row r="43" spans="1:8" s="21" customFormat="1" ht="103.5" customHeight="1" x14ac:dyDescent="0.3">
      <c r="A43" s="20">
        <v>32</v>
      </c>
      <c r="B43" s="27">
        <v>44781</v>
      </c>
      <c r="C43" s="26" t="s">
        <v>55</v>
      </c>
      <c r="D43" s="25" t="s">
        <v>21</v>
      </c>
      <c r="E43" s="23" t="s">
        <v>75</v>
      </c>
      <c r="F43" s="30"/>
      <c r="G43" s="24">
        <v>7200</v>
      </c>
      <c r="H43" s="24">
        <f t="shared" si="0"/>
        <v>1623508.8800000001</v>
      </c>
    </row>
    <row r="44" spans="1:8" s="21" customFormat="1" ht="101.25" x14ac:dyDescent="0.3">
      <c r="A44" s="20">
        <v>33</v>
      </c>
      <c r="B44" s="27">
        <v>44781</v>
      </c>
      <c r="C44" s="26" t="s">
        <v>55</v>
      </c>
      <c r="D44" s="25" t="s">
        <v>76</v>
      </c>
      <c r="E44" s="23" t="s">
        <v>77</v>
      </c>
      <c r="F44" s="22"/>
      <c r="G44" s="22">
        <v>10750</v>
      </c>
      <c r="H44" s="24">
        <f t="shared" si="0"/>
        <v>1612758.8800000001</v>
      </c>
    </row>
    <row r="45" spans="1:8" s="21" customFormat="1" ht="80.25" customHeight="1" x14ac:dyDescent="0.3">
      <c r="A45" s="20">
        <v>34</v>
      </c>
      <c r="B45" s="27">
        <v>44781</v>
      </c>
      <c r="C45" s="26">
        <v>512276302</v>
      </c>
      <c r="D45" s="25" t="s">
        <v>13</v>
      </c>
      <c r="E45" s="23" t="s">
        <v>51</v>
      </c>
      <c r="F45" s="24">
        <v>1570.93</v>
      </c>
      <c r="G45" s="24"/>
      <c r="H45" s="24">
        <f t="shared" si="0"/>
        <v>1614329.81</v>
      </c>
    </row>
    <row r="46" spans="1:8" s="21" customFormat="1" ht="67.5" customHeight="1" x14ac:dyDescent="0.3">
      <c r="A46" s="20">
        <v>35</v>
      </c>
      <c r="B46" s="27">
        <v>44782</v>
      </c>
      <c r="C46" s="26">
        <v>512276698</v>
      </c>
      <c r="D46" s="25" t="s">
        <v>13</v>
      </c>
      <c r="E46" s="23" t="s">
        <v>53</v>
      </c>
      <c r="F46" s="24">
        <v>3000</v>
      </c>
      <c r="G46" s="36"/>
      <c r="H46" s="24">
        <f t="shared" si="0"/>
        <v>1617329.81</v>
      </c>
    </row>
    <row r="47" spans="1:8" s="21" customFormat="1" ht="103.5" customHeight="1" x14ac:dyDescent="0.3">
      <c r="A47" s="20">
        <v>36</v>
      </c>
      <c r="B47" s="27">
        <v>44783</v>
      </c>
      <c r="C47" s="26" t="s">
        <v>55</v>
      </c>
      <c r="D47" s="25" t="s">
        <v>21</v>
      </c>
      <c r="E47" s="23" t="s">
        <v>78</v>
      </c>
      <c r="F47" s="30"/>
      <c r="G47" s="24">
        <v>8400</v>
      </c>
      <c r="H47" s="24">
        <f t="shared" si="0"/>
        <v>1608929.81</v>
      </c>
    </row>
    <row r="48" spans="1:8" s="21" customFormat="1" ht="122.25" customHeight="1" x14ac:dyDescent="0.3">
      <c r="A48" s="20">
        <v>37</v>
      </c>
      <c r="B48" s="27">
        <v>44783</v>
      </c>
      <c r="C48" s="26">
        <v>27577688941</v>
      </c>
      <c r="D48" s="25" t="s">
        <v>108</v>
      </c>
      <c r="E48" s="23" t="s">
        <v>109</v>
      </c>
      <c r="F48" s="30"/>
      <c r="G48" s="24">
        <v>3035.67</v>
      </c>
      <c r="H48" s="24">
        <f t="shared" si="0"/>
        <v>1605894.1400000001</v>
      </c>
    </row>
    <row r="49" spans="1:8" s="21" customFormat="1" ht="104.25" customHeight="1" x14ac:dyDescent="0.3">
      <c r="A49" s="20">
        <v>38</v>
      </c>
      <c r="B49" s="27">
        <v>44783</v>
      </c>
      <c r="C49" s="26">
        <v>27577710530</v>
      </c>
      <c r="D49" s="25" t="s">
        <v>137</v>
      </c>
      <c r="E49" s="23" t="s">
        <v>110</v>
      </c>
      <c r="F49" s="30"/>
      <c r="G49" s="24">
        <v>38194</v>
      </c>
      <c r="H49" s="24">
        <f t="shared" si="0"/>
        <v>1567700.1400000001</v>
      </c>
    </row>
    <row r="50" spans="1:8" s="1" customFormat="1" ht="101.25" x14ac:dyDescent="0.3">
      <c r="A50" s="20">
        <v>39</v>
      </c>
      <c r="B50" s="27">
        <v>44783</v>
      </c>
      <c r="C50" s="26">
        <v>27577728451</v>
      </c>
      <c r="D50" s="25" t="s">
        <v>79</v>
      </c>
      <c r="E50" s="23" t="s">
        <v>111</v>
      </c>
      <c r="F50" s="30"/>
      <c r="G50" s="24">
        <v>1912.98</v>
      </c>
      <c r="H50" s="24">
        <f t="shared" si="0"/>
        <v>1565787.1600000001</v>
      </c>
    </row>
    <row r="51" spans="1:8" s="1" customFormat="1" ht="162" x14ac:dyDescent="0.3">
      <c r="A51" s="20">
        <v>40</v>
      </c>
      <c r="B51" s="27">
        <v>44783</v>
      </c>
      <c r="C51" s="26">
        <v>27577728451</v>
      </c>
      <c r="D51" s="25" t="s">
        <v>112</v>
      </c>
      <c r="E51" s="23" t="s">
        <v>113</v>
      </c>
      <c r="F51" s="30"/>
      <c r="G51" s="24">
        <v>3000</v>
      </c>
      <c r="H51" s="24">
        <f t="shared" si="0"/>
        <v>1562787.1600000001</v>
      </c>
    </row>
    <row r="52" spans="1:8" s="18" customFormat="1" ht="103.5" customHeight="1" x14ac:dyDescent="0.3">
      <c r="A52" s="20">
        <v>41</v>
      </c>
      <c r="B52" s="27">
        <v>44783</v>
      </c>
      <c r="C52" s="26">
        <v>27577767672</v>
      </c>
      <c r="D52" s="25" t="s">
        <v>45</v>
      </c>
      <c r="E52" s="23" t="s">
        <v>114</v>
      </c>
      <c r="F52" s="30"/>
      <c r="G52" s="24">
        <v>1200</v>
      </c>
      <c r="H52" s="24">
        <f t="shared" si="0"/>
        <v>1561587.1600000001</v>
      </c>
    </row>
    <row r="53" spans="1:8" s="18" customFormat="1" ht="141.75" x14ac:dyDescent="0.3">
      <c r="A53" s="20">
        <v>42</v>
      </c>
      <c r="B53" s="27">
        <v>44783</v>
      </c>
      <c r="C53" s="26">
        <v>27577784739</v>
      </c>
      <c r="D53" s="25" t="s">
        <v>29</v>
      </c>
      <c r="E53" s="23" t="s">
        <v>80</v>
      </c>
      <c r="F53" s="30"/>
      <c r="G53" s="24">
        <v>1350</v>
      </c>
      <c r="H53" s="24">
        <f t="shared" si="0"/>
        <v>1560237.1600000001</v>
      </c>
    </row>
    <row r="54" spans="1:8" s="1" customFormat="1" ht="141.75" x14ac:dyDescent="0.3">
      <c r="A54" s="20">
        <v>43</v>
      </c>
      <c r="B54" s="27">
        <v>44783</v>
      </c>
      <c r="C54" s="26">
        <v>27577784739</v>
      </c>
      <c r="D54" s="25" t="s">
        <v>115</v>
      </c>
      <c r="E54" s="23" t="s">
        <v>116</v>
      </c>
      <c r="F54" s="30"/>
      <c r="G54" s="24">
        <v>1800</v>
      </c>
      <c r="H54" s="24">
        <f t="shared" si="0"/>
        <v>1558437.1600000001</v>
      </c>
    </row>
    <row r="55" spans="1:8" s="18" customFormat="1" ht="101.25" x14ac:dyDescent="0.3">
      <c r="A55" s="20">
        <v>44</v>
      </c>
      <c r="B55" s="27">
        <v>44783</v>
      </c>
      <c r="C55" s="26">
        <v>27577824846</v>
      </c>
      <c r="D55" s="25" t="s">
        <v>34</v>
      </c>
      <c r="E55" s="23" t="s">
        <v>81</v>
      </c>
      <c r="F55" s="30"/>
      <c r="G55" s="24">
        <v>1700</v>
      </c>
      <c r="H55" s="24">
        <f t="shared" si="0"/>
        <v>1556737.1600000001</v>
      </c>
    </row>
    <row r="56" spans="1:8" ht="123.75" customHeight="1" x14ac:dyDescent="0.3">
      <c r="A56" s="20">
        <v>45</v>
      </c>
      <c r="B56" s="27">
        <v>44783</v>
      </c>
      <c r="C56" s="26">
        <v>27577839514</v>
      </c>
      <c r="D56" s="25" t="s">
        <v>31</v>
      </c>
      <c r="E56" s="23" t="s">
        <v>117</v>
      </c>
      <c r="F56" s="30"/>
      <c r="G56" s="24">
        <v>750</v>
      </c>
      <c r="H56" s="24">
        <f t="shared" si="0"/>
        <v>1555987.1600000001</v>
      </c>
    </row>
    <row r="57" spans="1:8" s="1" customFormat="1" ht="122.25" customHeight="1" x14ac:dyDescent="0.3">
      <c r="A57" s="20">
        <v>46</v>
      </c>
      <c r="B57" s="27">
        <v>44783</v>
      </c>
      <c r="C57" s="26">
        <v>27577856156</v>
      </c>
      <c r="D57" s="25" t="s">
        <v>31</v>
      </c>
      <c r="E57" s="23" t="s">
        <v>82</v>
      </c>
      <c r="F57" s="30"/>
      <c r="G57" s="24">
        <v>750</v>
      </c>
      <c r="H57" s="24">
        <f t="shared" si="0"/>
        <v>1555237.1600000001</v>
      </c>
    </row>
    <row r="58" spans="1:8" s="21" customFormat="1" ht="103.5" customHeight="1" x14ac:dyDescent="0.3">
      <c r="A58" s="20">
        <v>47</v>
      </c>
      <c r="B58" s="27">
        <v>44783</v>
      </c>
      <c r="C58" s="26">
        <v>27577872140</v>
      </c>
      <c r="D58" s="25" t="s">
        <v>83</v>
      </c>
      <c r="E58" s="23" t="s">
        <v>118</v>
      </c>
      <c r="F58" s="30"/>
      <c r="G58" s="24">
        <v>1200</v>
      </c>
      <c r="H58" s="24">
        <f t="shared" si="0"/>
        <v>1554037.1600000001</v>
      </c>
    </row>
    <row r="59" spans="1:8" ht="101.25" customHeight="1" x14ac:dyDescent="0.3">
      <c r="A59" s="20">
        <v>48</v>
      </c>
      <c r="B59" s="27">
        <v>44783</v>
      </c>
      <c r="C59" s="26">
        <v>27577890283</v>
      </c>
      <c r="D59" s="25" t="s">
        <v>26</v>
      </c>
      <c r="E59" s="23" t="s">
        <v>84</v>
      </c>
      <c r="F59" s="30"/>
      <c r="G59" s="24">
        <v>1050</v>
      </c>
      <c r="H59" s="24">
        <f t="shared" si="0"/>
        <v>1552987.1600000001</v>
      </c>
    </row>
    <row r="60" spans="1:8" s="1" customFormat="1" ht="97.5" customHeight="1" x14ac:dyDescent="0.3">
      <c r="A60" s="20">
        <v>49</v>
      </c>
      <c r="B60" s="27">
        <v>44783</v>
      </c>
      <c r="C60" s="26">
        <v>27577905183</v>
      </c>
      <c r="D60" s="25" t="s">
        <v>31</v>
      </c>
      <c r="E60" s="23" t="s">
        <v>85</v>
      </c>
      <c r="F60" s="30"/>
      <c r="G60" s="24">
        <v>750</v>
      </c>
      <c r="H60" s="24">
        <f t="shared" si="0"/>
        <v>1552237.1600000001</v>
      </c>
    </row>
    <row r="61" spans="1:8" s="1" customFormat="1" ht="120" customHeight="1" x14ac:dyDescent="0.3">
      <c r="A61" s="20">
        <v>50</v>
      </c>
      <c r="B61" s="27">
        <v>44783</v>
      </c>
      <c r="C61" s="26">
        <v>27577922627</v>
      </c>
      <c r="D61" s="25" t="s">
        <v>31</v>
      </c>
      <c r="E61" s="23" t="s">
        <v>119</v>
      </c>
      <c r="F61" s="30"/>
      <c r="G61" s="24">
        <v>1500</v>
      </c>
      <c r="H61" s="24">
        <f t="shared" si="0"/>
        <v>1550737.1600000001</v>
      </c>
    </row>
    <row r="62" spans="1:8" s="21" customFormat="1" ht="119.25" customHeight="1" x14ac:dyDescent="0.3">
      <c r="A62" s="20">
        <v>51</v>
      </c>
      <c r="B62" s="27">
        <v>44783</v>
      </c>
      <c r="C62" s="26">
        <v>27577937842</v>
      </c>
      <c r="D62" s="25" t="s">
        <v>120</v>
      </c>
      <c r="E62" s="23" t="s">
        <v>121</v>
      </c>
      <c r="F62" s="30"/>
      <c r="G62" s="24">
        <v>1200</v>
      </c>
      <c r="H62" s="24">
        <f t="shared" si="0"/>
        <v>1549537.1600000001</v>
      </c>
    </row>
    <row r="63" spans="1:8" s="21" customFormat="1" ht="141.75" x14ac:dyDescent="0.3">
      <c r="A63" s="20">
        <v>52</v>
      </c>
      <c r="B63" s="27">
        <v>44783</v>
      </c>
      <c r="C63" s="26">
        <v>27577954464</v>
      </c>
      <c r="D63" s="25" t="s">
        <v>29</v>
      </c>
      <c r="E63" s="23" t="s">
        <v>86</v>
      </c>
      <c r="F63" s="30"/>
      <c r="G63" s="24">
        <v>1350</v>
      </c>
      <c r="H63" s="24">
        <f t="shared" si="0"/>
        <v>1548187.1600000001</v>
      </c>
    </row>
    <row r="64" spans="1:8" s="21" customFormat="1" ht="121.5" x14ac:dyDescent="0.3">
      <c r="A64" s="20">
        <v>53</v>
      </c>
      <c r="B64" s="27">
        <v>44783</v>
      </c>
      <c r="C64" s="26">
        <v>27577986835</v>
      </c>
      <c r="D64" s="25" t="s">
        <v>29</v>
      </c>
      <c r="E64" s="23" t="s">
        <v>87</v>
      </c>
      <c r="F64" s="30"/>
      <c r="G64" s="24">
        <v>1350</v>
      </c>
      <c r="H64" s="24">
        <f t="shared" si="0"/>
        <v>1546837.1600000001</v>
      </c>
    </row>
    <row r="65" spans="1:8" s="21" customFormat="1" ht="121.5" customHeight="1" x14ac:dyDescent="0.3">
      <c r="A65" s="20">
        <v>54</v>
      </c>
      <c r="B65" s="27">
        <v>44783</v>
      </c>
      <c r="C65" s="26">
        <v>27578002023</v>
      </c>
      <c r="D65" s="25" t="s">
        <v>88</v>
      </c>
      <c r="E65" s="23" t="s">
        <v>122</v>
      </c>
      <c r="F65" s="30"/>
      <c r="G65" s="24">
        <v>750</v>
      </c>
      <c r="H65" s="24">
        <f t="shared" si="0"/>
        <v>1546087.1600000001</v>
      </c>
    </row>
    <row r="66" spans="1:8" s="13" customFormat="1" ht="121.5" customHeight="1" x14ac:dyDescent="0.3">
      <c r="A66" s="20">
        <v>55</v>
      </c>
      <c r="B66" s="27">
        <v>44783</v>
      </c>
      <c r="C66" s="26">
        <v>27578018405</v>
      </c>
      <c r="D66" s="25" t="s">
        <v>28</v>
      </c>
      <c r="E66" s="23" t="s">
        <v>123</v>
      </c>
      <c r="F66" s="30"/>
      <c r="G66" s="24">
        <v>750</v>
      </c>
      <c r="H66" s="24">
        <f t="shared" si="0"/>
        <v>1545337.1600000001</v>
      </c>
    </row>
    <row r="67" spans="1:8" s="21" customFormat="1" ht="117.75" customHeight="1" x14ac:dyDescent="0.3">
      <c r="A67" s="20">
        <v>56</v>
      </c>
      <c r="B67" s="27">
        <v>44783</v>
      </c>
      <c r="C67" s="26">
        <v>27578040536</v>
      </c>
      <c r="D67" s="25" t="s">
        <v>138</v>
      </c>
      <c r="E67" s="23" t="s">
        <v>124</v>
      </c>
      <c r="F67" s="30"/>
      <c r="G67" s="24">
        <v>25798.75</v>
      </c>
      <c r="H67" s="24">
        <f t="shared" si="0"/>
        <v>1519538.4100000001</v>
      </c>
    </row>
    <row r="68" spans="1:8" s="21" customFormat="1" ht="123" customHeight="1" x14ac:dyDescent="0.3">
      <c r="A68" s="20">
        <v>57</v>
      </c>
      <c r="B68" s="27">
        <v>44783</v>
      </c>
      <c r="C68" s="26">
        <v>27578056325</v>
      </c>
      <c r="D68" s="25" t="s">
        <v>30</v>
      </c>
      <c r="E68" s="23" t="s">
        <v>125</v>
      </c>
      <c r="F68" s="30"/>
      <c r="G68" s="24">
        <v>1700</v>
      </c>
      <c r="H68" s="24">
        <f t="shared" si="0"/>
        <v>1517838.4100000001</v>
      </c>
    </row>
    <row r="69" spans="1:8" s="21" customFormat="1" ht="121.5" x14ac:dyDescent="0.3">
      <c r="A69" s="20">
        <v>58</v>
      </c>
      <c r="B69" s="27">
        <v>44783</v>
      </c>
      <c r="C69" s="26">
        <v>27578071324</v>
      </c>
      <c r="D69" s="25" t="s">
        <v>89</v>
      </c>
      <c r="E69" s="23" t="s">
        <v>126</v>
      </c>
      <c r="F69" s="30"/>
      <c r="G69" s="24">
        <v>1700</v>
      </c>
      <c r="H69" s="24">
        <f t="shared" si="0"/>
        <v>1516138.4100000001</v>
      </c>
    </row>
    <row r="70" spans="1:8" s="21" customFormat="1" ht="65.25" customHeight="1" x14ac:dyDescent="0.3">
      <c r="A70" s="20">
        <v>59</v>
      </c>
      <c r="B70" s="27">
        <v>44784</v>
      </c>
      <c r="C70" s="26">
        <v>512276738</v>
      </c>
      <c r="D70" s="25" t="s">
        <v>13</v>
      </c>
      <c r="E70" s="23" t="s">
        <v>54</v>
      </c>
      <c r="F70" s="24">
        <v>466.13</v>
      </c>
      <c r="G70" s="24"/>
      <c r="H70" s="24">
        <f t="shared" si="0"/>
        <v>1516604.54</v>
      </c>
    </row>
    <row r="71" spans="1:8" s="21" customFormat="1" ht="101.25" x14ac:dyDescent="0.3">
      <c r="A71" s="20">
        <v>60</v>
      </c>
      <c r="B71" s="27">
        <v>44785</v>
      </c>
      <c r="C71" s="26" t="s">
        <v>93</v>
      </c>
      <c r="D71" s="25" t="s">
        <v>94</v>
      </c>
      <c r="E71" s="23" t="s">
        <v>199</v>
      </c>
      <c r="F71" s="24"/>
      <c r="G71" s="24">
        <v>200000</v>
      </c>
      <c r="H71" s="24">
        <f t="shared" si="0"/>
        <v>1316604.54</v>
      </c>
    </row>
    <row r="72" spans="1:8" s="21" customFormat="1" ht="120.75" customHeight="1" x14ac:dyDescent="0.3">
      <c r="A72" s="20">
        <v>61</v>
      </c>
      <c r="B72" s="27">
        <v>44788</v>
      </c>
      <c r="C72" s="26">
        <v>27630747685</v>
      </c>
      <c r="D72" s="25" t="s">
        <v>139</v>
      </c>
      <c r="E72" s="23" t="s">
        <v>90</v>
      </c>
      <c r="F72" s="24"/>
      <c r="G72" s="24">
        <v>8856</v>
      </c>
      <c r="H72" s="24">
        <f t="shared" si="0"/>
        <v>1307748.54</v>
      </c>
    </row>
    <row r="73" spans="1:8" s="21" customFormat="1" ht="98.25" customHeight="1" x14ac:dyDescent="0.3">
      <c r="A73" s="20">
        <v>62</v>
      </c>
      <c r="B73" s="27">
        <v>44788</v>
      </c>
      <c r="C73" s="26" t="s">
        <v>55</v>
      </c>
      <c r="D73" s="25" t="s">
        <v>127</v>
      </c>
      <c r="E73" s="23" t="s">
        <v>128</v>
      </c>
      <c r="F73" s="24"/>
      <c r="G73" s="24">
        <v>2650</v>
      </c>
      <c r="H73" s="24">
        <f t="shared" si="0"/>
        <v>1305098.54</v>
      </c>
    </row>
    <row r="74" spans="1:8" s="13" customFormat="1" ht="104.25" customHeight="1" x14ac:dyDescent="0.3">
      <c r="A74" s="20">
        <v>63</v>
      </c>
      <c r="B74" s="27">
        <v>44788</v>
      </c>
      <c r="C74" s="26" t="s">
        <v>55</v>
      </c>
      <c r="D74" s="25" t="s">
        <v>18</v>
      </c>
      <c r="E74" s="23" t="s">
        <v>129</v>
      </c>
      <c r="F74" s="30"/>
      <c r="G74" s="24">
        <v>34800</v>
      </c>
      <c r="H74" s="24">
        <f t="shared" si="0"/>
        <v>1270298.54</v>
      </c>
    </row>
    <row r="75" spans="1:8" s="21" customFormat="1" ht="121.5" x14ac:dyDescent="0.3">
      <c r="A75" s="20">
        <v>64</v>
      </c>
      <c r="B75" s="27">
        <v>44788</v>
      </c>
      <c r="C75" s="26" t="s">
        <v>55</v>
      </c>
      <c r="D75" s="25" t="s">
        <v>20</v>
      </c>
      <c r="E75" s="23" t="s">
        <v>200</v>
      </c>
      <c r="F75" s="30"/>
      <c r="G75" s="24">
        <v>20200</v>
      </c>
      <c r="H75" s="24">
        <f t="shared" si="0"/>
        <v>1250098.54</v>
      </c>
    </row>
    <row r="76" spans="1:8" s="21" customFormat="1" ht="263.25" x14ac:dyDescent="0.3">
      <c r="A76" s="20">
        <v>65</v>
      </c>
      <c r="B76" s="27">
        <v>44788</v>
      </c>
      <c r="C76" s="26" t="s">
        <v>55</v>
      </c>
      <c r="D76" s="25" t="s">
        <v>19</v>
      </c>
      <c r="E76" s="23" t="s">
        <v>142</v>
      </c>
      <c r="F76" s="30"/>
      <c r="G76" s="24">
        <v>29000</v>
      </c>
      <c r="H76" s="24">
        <f t="shared" si="0"/>
        <v>1221098.54</v>
      </c>
    </row>
    <row r="77" spans="1:8" s="21" customFormat="1" ht="101.25" x14ac:dyDescent="0.3">
      <c r="A77" s="20">
        <v>66</v>
      </c>
      <c r="B77" s="27">
        <v>44788</v>
      </c>
      <c r="C77" s="26" t="s">
        <v>55</v>
      </c>
      <c r="D77" s="25" t="s">
        <v>20</v>
      </c>
      <c r="E77" s="23" t="s">
        <v>91</v>
      </c>
      <c r="F77" s="30"/>
      <c r="G77" s="24">
        <v>8800</v>
      </c>
      <c r="H77" s="24">
        <f t="shared" si="0"/>
        <v>1212298.54</v>
      </c>
    </row>
    <row r="78" spans="1:8" s="21" customFormat="1" ht="104.25" customHeight="1" x14ac:dyDescent="0.3">
      <c r="A78" s="20">
        <v>67</v>
      </c>
      <c r="B78" s="27">
        <v>44788</v>
      </c>
      <c r="C78" s="26" t="s">
        <v>55</v>
      </c>
      <c r="D78" s="25" t="s">
        <v>37</v>
      </c>
      <c r="E78" s="23" t="s">
        <v>92</v>
      </c>
      <c r="F78" s="30"/>
      <c r="G78" s="24">
        <v>7850</v>
      </c>
      <c r="H78" s="24">
        <f t="shared" ref="H78:H141" si="1">SUM(H77+F78-G78)</f>
        <v>1204448.54</v>
      </c>
    </row>
    <row r="79" spans="1:8" s="1" customFormat="1" ht="142.5" customHeight="1" x14ac:dyDescent="0.3">
      <c r="A79" s="20">
        <v>68</v>
      </c>
      <c r="B79" s="27">
        <v>44788</v>
      </c>
      <c r="C79" s="26" t="s">
        <v>55</v>
      </c>
      <c r="D79" s="25" t="s">
        <v>16</v>
      </c>
      <c r="E79" s="23" t="s">
        <v>143</v>
      </c>
      <c r="F79" s="30"/>
      <c r="G79" s="24">
        <v>42850</v>
      </c>
      <c r="H79" s="24">
        <f t="shared" si="1"/>
        <v>1161598.54</v>
      </c>
    </row>
    <row r="80" spans="1:8" s="21" customFormat="1" ht="100.5" customHeight="1" x14ac:dyDescent="0.3">
      <c r="A80" s="20">
        <v>69</v>
      </c>
      <c r="B80" s="27">
        <v>44788</v>
      </c>
      <c r="C80" s="26">
        <v>27641851239</v>
      </c>
      <c r="D80" s="25" t="s">
        <v>43</v>
      </c>
      <c r="E80" s="23" t="s">
        <v>96</v>
      </c>
      <c r="F80" s="30"/>
      <c r="G80" s="24">
        <v>2400</v>
      </c>
      <c r="H80" s="24">
        <f t="shared" si="1"/>
        <v>1159198.54</v>
      </c>
    </row>
    <row r="81" spans="1:8" s="13" customFormat="1" ht="120.75" customHeight="1" x14ac:dyDescent="0.3">
      <c r="A81" s="20">
        <v>70</v>
      </c>
      <c r="B81" s="27">
        <v>44788</v>
      </c>
      <c r="C81" s="26">
        <v>27641879895</v>
      </c>
      <c r="D81" s="25" t="s">
        <v>38</v>
      </c>
      <c r="E81" s="23" t="s">
        <v>97</v>
      </c>
      <c r="F81" s="30"/>
      <c r="G81" s="24">
        <v>3600</v>
      </c>
      <c r="H81" s="24">
        <f t="shared" si="1"/>
        <v>1155598.54</v>
      </c>
    </row>
    <row r="82" spans="1:8" s="1" customFormat="1" ht="222.75" x14ac:dyDescent="0.3">
      <c r="A82" s="20">
        <v>71</v>
      </c>
      <c r="B82" s="27">
        <v>44788</v>
      </c>
      <c r="C82" s="26">
        <v>27641907763</v>
      </c>
      <c r="D82" s="25" t="s">
        <v>112</v>
      </c>
      <c r="E82" s="23" t="s">
        <v>201</v>
      </c>
      <c r="F82" s="30"/>
      <c r="G82" s="24">
        <v>2500</v>
      </c>
      <c r="H82" s="24">
        <f t="shared" si="1"/>
        <v>1153098.54</v>
      </c>
    </row>
    <row r="83" spans="1:8" s="21" customFormat="1" ht="96.75" customHeight="1" x14ac:dyDescent="0.3">
      <c r="A83" s="20">
        <v>72</v>
      </c>
      <c r="B83" s="27">
        <v>44788</v>
      </c>
      <c r="C83" s="26">
        <v>27641933626</v>
      </c>
      <c r="D83" s="25" t="s">
        <v>130</v>
      </c>
      <c r="E83" s="23" t="s">
        <v>131</v>
      </c>
      <c r="F83" s="30"/>
      <c r="G83" s="24">
        <v>1280</v>
      </c>
      <c r="H83" s="24">
        <f t="shared" si="1"/>
        <v>1151818.54</v>
      </c>
    </row>
    <row r="84" spans="1:8" s="21" customFormat="1" ht="106.5" customHeight="1" x14ac:dyDescent="0.3">
      <c r="A84" s="20">
        <v>73</v>
      </c>
      <c r="B84" s="27">
        <v>44788</v>
      </c>
      <c r="C84" s="26">
        <v>27641961229</v>
      </c>
      <c r="D84" s="25" t="s">
        <v>98</v>
      </c>
      <c r="E84" s="23" t="s">
        <v>144</v>
      </c>
      <c r="F84" s="30"/>
      <c r="G84" s="24">
        <v>1900</v>
      </c>
      <c r="H84" s="24">
        <f t="shared" si="1"/>
        <v>1149918.54</v>
      </c>
    </row>
    <row r="85" spans="1:8" s="21" customFormat="1" ht="141.75" x14ac:dyDescent="0.3">
      <c r="A85" s="20">
        <v>74</v>
      </c>
      <c r="B85" s="27">
        <v>44788</v>
      </c>
      <c r="C85" s="26">
        <v>27641991506</v>
      </c>
      <c r="D85" s="25" t="s">
        <v>29</v>
      </c>
      <c r="E85" s="23" t="s">
        <v>99</v>
      </c>
      <c r="F85" s="30"/>
      <c r="G85" s="24">
        <v>750</v>
      </c>
      <c r="H85" s="24">
        <f t="shared" si="1"/>
        <v>1149168.54</v>
      </c>
    </row>
    <row r="86" spans="1:8" s="21" customFormat="1" ht="141.75" x14ac:dyDescent="0.3">
      <c r="A86" s="20">
        <v>75</v>
      </c>
      <c r="B86" s="27">
        <v>44788</v>
      </c>
      <c r="C86" s="26">
        <v>27642020327</v>
      </c>
      <c r="D86" s="25" t="s">
        <v>29</v>
      </c>
      <c r="E86" s="23" t="s">
        <v>145</v>
      </c>
      <c r="F86" s="30"/>
      <c r="G86" s="24">
        <v>750</v>
      </c>
      <c r="H86" s="24">
        <f t="shared" si="1"/>
        <v>1148418.54</v>
      </c>
    </row>
    <row r="87" spans="1:8" s="21" customFormat="1" ht="141.75" x14ac:dyDescent="0.3">
      <c r="A87" s="20">
        <v>76</v>
      </c>
      <c r="B87" s="27">
        <v>44788</v>
      </c>
      <c r="C87" s="26">
        <v>27642044737</v>
      </c>
      <c r="D87" s="25" t="s">
        <v>29</v>
      </c>
      <c r="E87" s="23" t="s">
        <v>146</v>
      </c>
      <c r="F87" s="30"/>
      <c r="G87" s="24">
        <v>750</v>
      </c>
      <c r="H87" s="24">
        <f t="shared" si="1"/>
        <v>1147668.54</v>
      </c>
    </row>
    <row r="88" spans="1:8" s="21" customFormat="1" ht="101.25" x14ac:dyDescent="0.3">
      <c r="A88" s="20">
        <v>77</v>
      </c>
      <c r="B88" s="27">
        <v>44788</v>
      </c>
      <c r="C88" s="26">
        <v>27642074760</v>
      </c>
      <c r="D88" s="25" t="s">
        <v>40</v>
      </c>
      <c r="E88" s="23" t="s">
        <v>132</v>
      </c>
      <c r="F88" s="30"/>
      <c r="G88" s="24">
        <v>23730</v>
      </c>
      <c r="H88" s="24">
        <f t="shared" si="1"/>
        <v>1123938.54</v>
      </c>
    </row>
    <row r="89" spans="1:8" s="21" customFormat="1" ht="125.25" customHeight="1" x14ac:dyDescent="0.3">
      <c r="A89" s="20">
        <v>78</v>
      </c>
      <c r="B89" s="27">
        <v>44790</v>
      </c>
      <c r="C89" s="26" t="s">
        <v>55</v>
      </c>
      <c r="D89" s="25" t="s">
        <v>17</v>
      </c>
      <c r="E89" s="23" t="s">
        <v>133</v>
      </c>
      <c r="F89" s="30"/>
      <c r="G89" s="24">
        <v>2700</v>
      </c>
      <c r="H89" s="24">
        <f t="shared" si="1"/>
        <v>1121238.54</v>
      </c>
    </row>
    <row r="90" spans="1:8" s="21" customFormat="1" ht="138" customHeight="1" x14ac:dyDescent="0.3">
      <c r="A90" s="20">
        <v>79</v>
      </c>
      <c r="B90" s="27">
        <v>44790</v>
      </c>
      <c r="C90" s="26" t="s">
        <v>55</v>
      </c>
      <c r="D90" s="25" t="s">
        <v>17</v>
      </c>
      <c r="E90" s="23" t="s">
        <v>134</v>
      </c>
      <c r="F90" s="30"/>
      <c r="G90" s="24">
        <v>2700</v>
      </c>
      <c r="H90" s="24">
        <f t="shared" si="1"/>
        <v>1118538.54</v>
      </c>
    </row>
    <row r="91" spans="1:8" s="21" customFormat="1" ht="138" customHeight="1" x14ac:dyDescent="0.3">
      <c r="A91" s="20">
        <v>80</v>
      </c>
      <c r="B91" s="27">
        <v>44790</v>
      </c>
      <c r="C91" s="26" t="s">
        <v>55</v>
      </c>
      <c r="D91" s="25" t="s">
        <v>17</v>
      </c>
      <c r="E91" s="23" t="s">
        <v>135</v>
      </c>
      <c r="F91" s="30"/>
      <c r="G91" s="24">
        <v>2700</v>
      </c>
      <c r="H91" s="24">
        <f t="shared" si="1"/>
        <v>1115838.54</v>
      </c>
    </row>
    <row r="92" spans="1:8" s="21" customFormat="1" ht="100.5" customHeight="1" x14ac:dyDescent="0.3">
      <c r="A92" s="20">
        <v>81</v>
      </c>
      <c r="B92" s="27">
        <v>44790</v>
      </c>
      <c r="C92" s="26" t="s">
        <v>55</v>
      </c>
      <c r="D92" s="25" t="s">
        <v>24</v>
      </c>
      <c r="E92" s="23" t="s">
        <v>172</v>
      </c>
      <c r="F92" s="30"/>
      <c r="G92" s="24">
        <v>6600</v>
      </c>
      <c r="H92" s="24">
        <f t="shared" si="1"/>
        <v>1109238.54</v>
      </c>
    </row>
    <row r="93" spans="1:8" s="18" customFormat="1" ht="260.25" customHeight="1" x14ac:dyDescent="0.3">
      <c r="A93" s="20">
        <v>82</v>
      </c>
      <c r="B93" s="27">
        <v>44790</v>
      </c>
      <c r="C93" s="26">
        <v>27660836432</v>
      </c>
      <c r="D93" s="25" t="s">
        <v>33</v>
      </c>
      <c r="E93" s="23" t="s">
        <v>173</v>
      </c>
      <c r="F93" s="30"/>
      <c r="G93" s="24">
        <v>808.76</v>
      </c>
      <c r="H93" s="24">
        <f t="shared" si="1"/>
        <v>1108429.78</v>
      </c>
    </row>
    <row r="94" spans="1:8" s="21" customFormat="1" ht="81" x14ac:dyDescent="0.3">
      <c r="A94" s="20">
        <v>83</v>
      </c>
      <c r="B94" s="27">
        <v>44792</v>
      </c>
      <c r="C94" s="26">
        <v>502042867</v>
      </c>
      <c r="D94" s="25" t="s">
        <v>13</v>
      </c>
      <c r="E94" s="23" t="s">
        <v>95</v>
      </c>
      <c r="F94" s="24">
        <v>888</v>
      </c>
      <c r="G94" s="24"/>
      <c r="H94" s="24">
        <f t="shared" si="1"/>
        <v>1109317.78</v>
      </c>
    </row>
    <row r="95" spans="1:8" s="21" customFormat="1" ht="122.25" customHeight="1" x14ac:dyDescent="0.3">
      <c r="A95" s="20">
        <v>84</v>
      </c>
      <c r="B95" s="27">
        <v>44795</v>
      </c>
      <c r="C95" s="26" t="s">
        <v>55</v>
      </c>
      <c r="D95" s="25" t="s">
        <v>147</v>
      </c>
      <c r="E95" s="23" t="s">
        <v>174</v>
      </c>
      <c r="F95" s="36"/>
      <c r="G95" s="24">
        <v>3850</v>
      </c>
      <c r="H95" s="24">
        <f t="shared" si="1"/>
        <v>1105467.78</v>
      </c>
    </row>
    <row r="96" spans="1:8" s="13" customFormat="1" ht="120.75" customHeight="1" x14ac:dyDescent="0.3">
      <c r="A96" s="20">
        <v>85</v>
      </c>
      <c r="B96" s="27">
        <v>44795</v>
      </c>
      <c r="C96" s="26" t="s">
        <v>55</v>
      </c>
      <c r="D96" s="25" t="s">
        <v>147</v>
      </c>
      <c r="E96" s="23" t="s">
        <v>175</v>
      </c>
      <c r="F96" s="30"/>
      <c r="G96" s="24">
        <v>1550</v>
      </c>
      <c r="H96" s="24">
        <f t="shared" si="1"/>
        <v>1103917.78</v>
      </c>
    </row>
    <row r="97" spans="1:8" s="13" customFormat="1" ht="97.5" customHeight="1" x14ac:dyDescent="0.3">
      <c r="A97" s="20">
        <v>86</v>
      </c>
      <c r="B97" s="27">
        <v>44795</v>
      </c>
      <c r="C97" s="26" t="s">
        <v>55</v>
      </c>
      <c r="D97" s="25" t="s">
        <v>21</v>
      </c>
      <c r="E97" s="23" t="s">
        <v>202</v>
      </c>
      <c r="F97" s="30"/>
      <c r="G97" s="24">
        <v>7200</v>
      </c>
      <c r="H97" s="24">
        <f t="shared" si="1"/>
        <v>1096717.78</v>
      </c>
    </row>
    <row r="98" spans="1:8" s="18" customFormat="1" ht="178.5" customHeight="1" x14ac:dyDescent="0.3">
      <c r="A98" s="20">
        <v>87</v>
      </c>
      <c r="B98" s="27">
        <v>44795</v>
      </c>
      <c r="C98" s="26" t="s">
        <v>55</v>
      </c>
      <c r="D98" s="25" t="s">
        <v>19</v>
      </c>
      <c r="E98" s="23" t="s">
        <v>176</v>
      </c>
      <c r="F98" s="30"/>
      <c r="G98" s="24">
        <v>26950</v>
      </c>
      <c r="H98" s="24">
        <f t="shared" si="1"/>
        <v>1069767.78</v>
      </c>
    </row>
    <row r="99" spans="1:8" s="21" customFormat="1" ht="81" x14ac:dyDescent="0.3">
      <c r="A99" s="20">
        <v>88</v>
      </c>
      <c r="B99" s="27">
        <v>44795</v>
      </c>
      <c r="C99" s="26" t="s">
        <v>55</v>
      </c>
      <c r="D99" s="25" t="s">
        <v>76</v>
      </c>
      <c r="E99" s="23" t="s">
        <v>177</v>
      </c>
      <c r="F99" s="30"/>
      <c r="G99" s="24">
        <v>14200</v>
      </c>
      <c r="H99" s="24">
        <f t="shared" si="1"/>
        <v>1055567.78</v>
      </c>
    </row>
    <row r="100" spans="1:8" s="21" customFormat="1" ht="80.25" customHeight="1" x14ac:dyDescent="0.3">
      <c r="A100" s="20">
        <v>89</v>
      </c>
      <c r="B100" s="27">
        <v>44795</v>
      </c>
      <c r="C100" s="26">
        <v>27718325271</v>
      </c>
      <c r="D100" s="25" t="s">
        <v>79</v>
      </c>
      <c r="E100" s="23" t="s">
        <v>178</v>
      </c>
      <c r="F100" s="30"/>
      <c r="G100" s="24">
        <v>200</v>
      </c>
      <c r="H100" s="24">
        <f t="shared" si="1"/>
        <v>1055367.78</v>
      </c>
    </row>
    <row r="101" spans="1:8" s="21" customFormat="1" ht="78.75" customHeight="1" x14ac:dyDescent="0.3">
      <c r="A101" s="20">
        <v>90</v>
      </c>
      <c r="B101" s="27">
        <v>44795</v>
      </c>
      <c r="C101" s="26">
        <v>27718373325</v>
      </c>
      <c r="D101" s="25" t="s">
        <v>39</v>
      </c>
      <c r="E101" s="23" t="s">
        <v>148</v>
      </c>
      <c r="F101" s="22"/>
      <c r="G101" s="24">
        <v>9000</v>
      </c>
      <c r="H101" s="24">
        <f t="shared" si="1"/>
        <v>1046367.78</v>
      </c>
    </row>
    <row r="102" spans="1:8" s="21" customFormat="1" ht="160.5" customHeight="1" x14ac:dyDescent="0.3">
      <c r="A102" s="20">
        <v>91</v>
      </c>
      <c r="B102" s="27">
        <v>44795</v>
      </c>
      <c r="C102" s="26">
        <v>27718414758</v>
      </c>
      <c r="D102" s="25" t="s">
        <v>149</v>
      </c>
      <c r="E102" s="23" t="s">
        <v>150</v>
      </c>
      <c r="F102" s="30"/>
      <c r="G102" s="24">
        <v>8588</v>
      </c>
      <c r="H102" s="24">
        <f t="shared" si="1"/>
        <v>1037779.78</v>
      </c>
    </row>
    <row r="103" spans="1:8" s="21" customFormat="1" ht="81" customHeight="1" x14ac:dyDescent="0.3">
      <c r="A103" s="20">
        <v>92</v>
      </c>
      <c r="B103" s="27">
        <v>44795</v>
      </c>
      <c r="C103" s="26" t="s">
        <v>14</v>
      </c>
      <c r="D103" s="25" t="s">
        <v>152</v>
      </c>
      <c r="E103" s="23" t="s">
        <v>151</v>
      </c>
      <c r="F103" s="30">
        <v>4411464.83</v>
      </c>
      <c r="G103" s="24"/>
      <c r="H103" s="24">
        <f t="shared" si="1"/>
        <v>5449244.6100000003</v>
      </c>
    </row>
    <row r="104" spans="1:8" s="21" customFormat="1" ht="118.5" customHeight="1" x14ac:dyDescent="0.3">
      <c r="A104" s="20">
        <v>93</v>
      </c>
      <c r="B104" s="27">
        <v>44796</v>
      </c>
      <c r="C104" s="26">
        <v>27731429119</v>
      </c>
      <c r="D104" s="25" t="s">
        <v>153</v>
      </c>
      <c r="E104" s="23" t="s">
        <v>193</v>
      </c>
      <c r="F104" s="30"/>
      <c r="G104" s="24">
        <v>18386.41</v>
      </c>
      <c r="H104" s="24">
        <f t="shared" si="1"/>
        <v>5430858.2000000002</v>
      </c>
    </row>
    <row r="105" spans="1:8" s="21" customFormat="1" ht="162" x14ac:dyDescent="0.3">
      <c r="A105" s="20">
        <v>94</v>
      </c>
      <c r="B105" s="27">
        <v>44796</v>
      </c>
      <c r="C105" s="26">
        <v>27731921995</v>
      </c>
      <c r="D105" s="25" t="s">
        <v>154</v>
      </c>
      <c r="E105" s="23" t="s">
        <v>179</v>
      </c>
      <c r="F105" s="30"/>
      <c r="G105" s="24">
        <v>1000</v>
      </c>
      <c r="H105" s="24">
        <f t="shared" si="1"/>
        <v>5429858.2000000002</v>
      </c>
    </row>
    <row r="106" spans="1:8" s="21" customFormat="1" ht="101.25" x14ac:dyDescent="0.3">
      <c r="A106" s="20">
        <v>95</v>
      </c>
      <c r="B106" s="27">
        <v>44796</v>
      </c>
      <c r="C106" s="26">
        <v>27731973567</v>
      </c>
      <c r="D106" s="25" t="s">
        <v>35</v>
      </c>
      <c r="E106" s="23" t="s">
        <v>180</v>
      </c>
      <c r="F106" s="30"/>
      <c r="G106" s="24">
        <v>1470</v>
      </c>
      <c r="H106" s="24">
        <f t="shared" si="1"/>
        <v>5428388.2000000002</v>
      </c>
    </row>
    <row r="107" spans="1:8" s="13" customFormat="1" ht="97.5" customHeight="1" x14ac:dyDescent="0.3">
      <c r="A107" s="20">
        <v>96</v>
      </c>
      <c r="B107" s="27">
        <v>44796</v>
      </c>
      <c r="C107" s="26" t="s">
        <v>55</v>
      </c>
      <c r="D107" s="25" t="s">
        <v>21</v>
      </c>
      <c r="E107" s="23" t="s">
        <v>155</v>
      </c>
      <c r="F107" s="30"/>
      <c r="G107" s="24">
        <v>10800</v>
      </c>
      <c r="H107" s="24">
        <f t="shared" si="1"/>
        <v>5417588.2000000002</v>
      </c>
    </row>
    <row r="108" spans="1:8" s="13" customFormat="1" ht="97.5" customHeight="1" x14ac:dyDescent="0.3">
      <c r="A108" s="20">
        <v>97</v>
      </c>
      <c r="B108" s="27">
        <v>44796</v>
      </c>
      <c r="C108" s="26" t="s">
        <v>55</v>
      </c>
      <c r="D108" s="25" t="s">
        <v>21</v>
      </c>
      <c r="E108" s="23" t="s">
        <v>156</v>
      </c>
      <c r="F108" s="30"/>
      <c r="G108" s="24">
        <v>10800</v>
      </c>
      <c r="H108" s="24">
        <f t="shared" si="1"/>
        <v>5406788.2000000002</v>
      </c>
    </row>
    <row r="109" spans="1:8" s="18" customFormat="1" ht="99" customHeight="1" x14ac:dyDescent="0.3">
      <c r="A109" s="20">
        <v>98</v>
      </c>
      <c r="B109" s="27">
        <v>44796</v>
      </c>
      <c r="C109" s="26" t="s">
        <v>55</v>
      </c>
      <c r="D109" s="25" t="s">
        <v>18</v>
      </c>
      <c r="E109" s="23" t="s">
        <v>181</v>
      </c>
      <c r="F109" s="30"/>
      <c r="G109" s="24">
        <v>2700</v>
      </c>
      <c r="H109" s="24">
        <f t="shared" si="1"/>
        <v>5404088.2000000002</v>
      </c>
    </row>
    <row r="110" spans="1:8" s="21" customFormat="1" ht="81" x14ac:dyDescent="0.3">
      <c r="A110" s="20">
        <v>99</v>
      </c>
      <c r="B110" s="27">
        <v>44796</v>
      </c>
      <c r="C110" s="26" t="s">
        <v>55</v>
      </c>
      <c r="D110" s="25" t="s">
        <v>23</v>
      </c>
      <c r="E110" s="23" t="s">
        <v>182</v>
      </c>
      <c r="F110" s="30"/>
      <c r="G110" s="24">
        <v>3400</v>
      </c>
      <c r="H110" s="24">
        <f t="shared" si="1"/>
        <v>5400688.2000000002</v>
      </c>
    </row>
    <row r="111" spans="1:8" s="21" customFormat="1" ht="202.5" x14ac:dyDescent="0.3">
      <c r="A111" s="20">
        <v>100</v>
      </c>
      <c r="B111" s="27">
        <v>44796</v>
      </c>
      <c r="C111" s="26" t="s">
        <v>55</v>
      </c>
      <c r="D111" s="25" t="s">
        <v>18</v>
      </c>
      <c r="E111" s="23" t="s">
        <v>203</v>
      </c>
      <c r="F111" s="30"/>
      <c r="G111" s="24">
        <v>36000</v>
      </c>
      <c r="H111" s="24">
        <f t="shared" si="1"/>
        <v>5364688.2</v>
      </c>
    </row>
    <row r="112" spans="1:8" s="21" customFormat="1" ht="223.5" customHeight="1" x14ac:dyDescent="0.3">
      <c r="A112" s="20">
        <v>101</v>
      </c>
      <c r="B112" s="27">
        <v>44796</v>
      </c>
      <c r="C112" s="26" t="s">
        <v>55</v>
      </c>
      <c r="D112" s="25" t="s">
        <v>18</v>
      </c>
      <c r="E112" s="23" t="s">
        <v>183</v>
      </c>
      <c r="F112" s="30"/>
      <c r="G112" s="24">
        <v>5200</v>
      </c>
      <c r="H112" s="24">
        <f t="shared" si="1"/>
        <v>5359488.2</v>
      </c>
    </row>
    <row r="113" spans="1:8" s="1" customFormat="1" ht="119.25" customHeight="1" x14ac:dyDescent="0.3">
      <c r="A113" s="20">
        <v>102</v>
      </c>
      <c r="B113" s="27">
        <v>44796</v>
      </c>
      <c r="C113" s="26" t="s">
        <v>55</v>
      </c>
      <c r="D113" s="25" t="s">
        <v>184</v>
      </c>
      <c r="E113" s="23" t="s">
        <v>185</v>
      </c>
      <c r="F113" s="30"/>
      <c r="G113" s="24">
        <v>1550</v>
      </c>
      <c r="H113" s="24">
        <f t="shared" si="1"/>
        <v>5357938.2</v>
      </c>
    </row>
    <row r="114" spans="1:8" s="18" customFormat="1" ht="120" customHeight="1" x14ac:dyDescent="0.3">
      <c r="A114" s="20">
        <v>103</v>
      </c>
      <c r="B114" s="27">
        <v>44796</v>
      </c>
      <c r="C114" s="26" t="s">
        <v>55</v>
      </c>
      <c r="D114" s="25" t="s">
        <v>16</v>
      </c>
      <c r="E114" s="23" t="s">
        <v>186</v>
      </c>
      <c r="F114" s="30"/>
      <c r="G114" s="24">
        <v>40700</v>
      </c>
      <c r="H114" s="24">
        <f t="shared" si="1"/>
        <v>5317238.2</v>
      </c>
    </row>
    <row r="115" spans="1:8" s="13" customFormat="1" ht="78.75" customHeight="1" x14ac:dyDescent="0.3">
      <c r="A115" s="20">
        <v>104</v>
      </c>
      <c r="B115" s="27">
        <v>44796</v>
      </c>
      <c r="C115" s="26" t="s">
        <v>55</v>
      </c>
      <c r="D115" s="25" t="s">
        <v>187</v>
      </c>
      <c r="E115" s="23" t="s">
        <v>188</v>
      </c>
      <c r="F115" s="30"/>
      <c r="G115" s="24">
        <v>1500</v>
      </c>
      <c r="H115" s="24">
        <f t="shared" si="1"/>
        <v>5315738.2</v>
      </c>
    </row>
    <row r="116" spans="1:8" s="18" customFormat="1" ht="181.5" customHeight="1" x14ac:dyDescent="0.3">
      <c r="A116" s="20">
        <v>105</v>
      </c>
      <c r="B116" s="27">
        <v>44796</v>
      </c>
      <c r="C116" s="26" t="s">
        <v>55</v>
      </c>
      <c r="D116" s="25" t="s">
        <v>22</v>
      </c>
      <c r="E116" s="23" t="s">
        <v>204</v>
      </c>
      <c r="F116" s="30"/>
      <c r="G116" s="24">
        <v>49200</v>
      </c>
      <c r="H116" s="24">
        <f t="shared" si="1"/>
        <v>5266538.2</v>
      </c>
    </row>
    <row r="117" spans="1:8" s="21" customFormat="1" ht="120" customHeight="1" x14ac:dyDescent="0.3">
      <c r="A117" s="20">
        <v>106</v>
      </c>
      <c r="B117" s="27">
        <v>44796</v>
      </c>
      <c r="C117" s="26" t="s">
        <v>55</v>
      </c>
      <c r="D117" s="25" t="s">
        <v>16</v>
      </c>
      <c r="E117" s="23" t="s">
        <v>205</v>
      </c>
      <c r="F117" s="30"/>
      <c r="G117" s="24">
        <v>44800</v>
      </c>
      <c r="H117" s="24">
        <f t="shared" si="1"/>
        <v>5221738.2</v>
      </c>
    </row>
    <row r="118" spans="1:8" s="21" customFormat="1" ht="121.5" x14ac:dyDescent="0.3">
      <c r="A118" s="20">
        <v>107</v>
      </c>
      <c r="B118" s="27">
        <v>44796</v>
      </c>
      <c r="C118" s="26" t="s">
        <v>55</v>
      </c>
      <c r="D118" s="25" t="s">
        <v>18</v>
      </c>
      <c r="E118" s="23" t="s">
        <v>189</v>
      </c>
      <c r="F118" s="30"/>
      <c r="G118" s="24">
        <v>5400</v>
      </c>
      <c r="H118" s="24">
        <f t="shared" si="1"/>
        <v>5216338.2</v>
      </c>
    </row>
    <row r="119" spans="1:8" s="13" customFormat="1" ht="97.5" customHeight="1" x14ac:dyDescent="0.3">
      <c r="A119" s="20">
        <v>108</v>
      </c>
      <c r="B119" s="27">
        <v>44796</v>
      </c>
      <c r="C119" s="26" t="s">
        <v>55</v>
      </c>
      <c r="D119" s="25" t="s">
        <v>21</v>
      </c>
      <c r="E119" s="23" t="s">
        <v>206</v>
      </c>
      <c r="F119" s="30"/>
      <c r="G119" s="24">
        <v>8400</v>
      </c>
      <c r="H119" s="24">
        <f t="shared" si="1"/>
        <v>5207938.2</v>
      </c>
    </row>
    <row r="120" spans="1:8" s="21" customFormat="1" ht="101.25" x14ac:dyDescent="0.3">
      <c r="A120" s="20">
        <v>109</v>
      </c>
      <c r="B120" s="27">
        <v>44796</v>
      </c>
      <c r="C120" s="26" t="s">
        <v>55</v>
      </c>
      <c r="D120" s="25" t="s">
        <v>20</v>
      </c>
      <c r="E120" s="23" t="s">
        <v>157</v>
      </c>
      <c r="F120" s="30"/>
      <c r="G120" s="24">
        <v>17800</v>
      </c>
      <c r="H120" s="24">
        <f t="shared" si="1"/>
        <v>5190138.2</v>
      </c>
    </row>
    <row r="121" spans="1:8" s="21" customFormat="1" ht="260.25" customHeight="1" x14ac:dyDescent="0.3">
      <c r="A121" s="20">
        <v>110</v>
      </c>
      <c r="B121" s="27">
        <v>44796</v>
      </c>
      <c r="C121" s="26" t="s">
        <v>55</v>
      </c>
      <c r="D121" s="25" t="s">
        <v>19</v>
      </c>
      <c r="E121" s="23" t="s">
        <v>207</v>
      </c>
      <c r="F121" s="30"/>
      <c r="G121" s="24">
        <v>26950</v>
      </c>
      <c r="H121" s="24">
        <f t="shared" si="1"/>
        <v>5163188.2</v>
      </c>
    </row>
    <row r="122" spans="1:8" s="13" customFormat="1" ht="99.75" customHeight="1" x14ac:dyDescent="0.3">
      <c r="A122" s="20">
        <v>111</v>
      </c>
      <c r="B122" s="27">
        <v>44796</v>
      </c>
      <c r="C122" s="26" t="s">
        <v>55</v>
      </c>
      <c r="D122" s="25" t="s">
        <v>21</v>
      </c>
      <c r="E122" s="23" t="s">
        <v>208</v>
      </c>
      <c r="F122" s="30"/>
      <c r="G122" s="24">
        <v>8400</v>
      </c>
      <c r="H122" s="24">
        <f t="shared" si="1"/>
        <v>5154788.2</v>
      </c>
    </row>
    <row r="123" spans="1:8" s="21" customFormat="1" ht="221.25" customHeight="1" x14ac:dyDescent="0.3">
      <c r="A123" s="20">
        <v>112</v>
      </c>
      <c r="B123" s="27">
        <v>44796</v>
      </c>
      <c r="C123" s="26" t="s">
        <v>55</v>
      </c>
      <c r="D123" s="25" t="s">
        <v>19</v>
      </c>
      <c r="E123" s="23" t="s">
        <v>190</v>
      </c>
      <c r="F123" s="30"/>
      <c r="G123" s="24">
        <v>8500</v>
      </c>
      <c r="H123" s="24">
        <f t="shared" si="1"/>
        <v>5146288.2</v>
      </c>
    </row>
    <row r="124" spans="1:8" s="21" customFormat="1" ht="121.5" customHeight="1" x14ac:dyDescent="0.3">
      <c r="A124" s="20">
        <v>113</v>
      </c>
      <c r="B124" s="27">
        <v>44796</v>
      </c>
      <c r="C124" s="26" t="s">
        <v>55</v>
      </c>
      <c r="D124" s="25" t="s">
        <v>19</v>
      </c>
      <c r="E124" s="23" t="s">
        <v>158</v>
      </c>
      <c r="G124" s="37">
        <v>41500</v>
      </c>
      <c r="H124" s="24">
        <f t="shared" si="1"/>
        <v>5104788.2</v>
      </c>
    </row>
    <row r="125" spans="1:8" s="21" customFormat="1" ht="139.5" customHeight="1" x14ac:dyDescent="0.3">
      <c r="A125" s="20">
        <v>114</v>
      </c>
      <c r="B125" s="27">
        <v>44796</v>
      </c>
      <c r="C125" s="26" t="s">
        <v>55</v>
      </c>
      <c r="D125" s="25" t="s">
        <v>19</v>
      </c>
      <c r="E125" s="23" t="s">
        <v>159</v>
      </c>
      <c r="F125" s="30"/>
      <c r="G125" s="24">
        <v>47450</v>
      </c>
      <c r="H125" s="24">
        <f t="shared" si="1"/>
        <v>5057338.2</v>
      </c>
    </row>
    <row r="126" spans="1:8" s="21" customFormat="1" ht="120" customHeight="1" x14ac:dyDescent="0.3">
      <c r="A126" s="20">
        <v>115</v>
      </c>
      <c r="B126" s="27">
        <v>44796</v>
      </c>
      <c r="C126" s="26" t="s">
        <v>55</v>
      </c>
      <c r="D126" s="25" t="s">
        <v>37</v>
      </c>
      <c r="E126" s="23" t="s">
        <v>191</v>
      </c>
      <c r="F126" s="30"/>
      <c r="G126" s="24">
        <v>7850</v>
      </c>
      <c r="H126" s="24">
        <f t="shared" si="1"/>
        <v>5049488.2</v>
      </c>
    </row>
    <row r="127" spans="1:8" s="21" customFormat="1" ht="102.75" customHeight="1" x14ac:dyDescent="0.3">
      <c r="A127" s="20">
        <v>116</v>
      </c>
      <c r="B127" s="27">
        <v>44796</v>
      </c>
      <c r="C127" s="26">
        <v>27733858805</v>
      </c>
      <c r="D127" s="25" t="s">
        <v>63</v>
      </c>
      <c r="E127" s="23" t="s">
        <v>209</v>
      </c>
      <c r="F127" s="30"/>
      <c r="G127" s="24">
        <v>500</v>
      </c>
      <c r="H127" s="24">
        <f t="shared" si="1"/>
        <v>5048988.2</v>
      </c>
    </row>
    <row r="128" spans="1:8" s="21" customFormat="1" ht="82.5" customHeight="1" x14ac:dyDescent="0.3">
      <c r="A128" s="20">
        <v>117</v>
      </c>
      <c r="B128" s="27">
        <v>44796</v>
      </c>
      <c r="C128" s="26">
        <v>27733967275</v>
      </c>
      <c r="D128" s="25" t="s">
        <v>195</v>
      </c>
      <c r="E128" s="23" t="s">
        <v>210</v>
      </c>
      <c r="F128" s="30"/>
      <c r="G128" s="24">
        <v>2400</v>
      </c>
      <c r="H128" s="24">
        <f t="shared" si="1"/>
        <v>5046588.2</v>
      </c>
    </row>
    <row r="129" spans="1:8" s="21" customFormat="1" ht="81" customHeight="1" x14ac:dyDescent="0.3">
      <c r="A129" s="20">
        <v>118</v>
      </c>
      <c r="B129" s="27">
        <v>44797</v>
      </c>
      <c r="C129" s="26">
        <v>2775201732</v>
      </c>
      <c r="D129" s="25" t="s">
        <v>44</v>
      </c>
      <c r="E129" s="23" t="s">
        <v>160</v>
      </c>
      <c r="F129" s="30"/>
      <c r="G129" s="24">
        <v>47500</v>
      </c>
      <c r="H129" s="24">
        <f t="shared" si="1"/>
        <v>4999088.2</v>
      </c>
    </row>
    <row r="130" spans="1:8" s="21" customFormat="1" ht="81.75" customHeight="1" x14ac:dyDescent="0.3">
      <c r="A130" s="20">
        <v>119</v>
      </c>
      <c r="B130" s="27">
        <v>44802</v>
      </c>
      <c r="C130" s="26">
        <v>502468468</v>
      </c>
      <c r="D130" s="25" t="s">
        <v>13</v>
      </c>
      <c r="E130" s="23" t="s">
        <v>212</v>
      </c>
      <c r="F130" s="24">
        <v>45</v>
      </c>
      <c r="G130" s="24"/>
      <c r="H130" s="24">
        <f t="shared" si="1"/>
        <v>4999133.2</v>
      </c>
    </row>
    <row r="131" spans="1:8" s="21" customFormat="1" ht="164.25" customHeight="1" x14ac:dyDescent="0.3">
      <c r="A131" s="20">
        <v>120</v>
      </c>
      <c r="B131" s="27">
        <v>44802</v>
      </c>
      <c r="C131" s="26">
        <v>502470925</v>
      </c>
      <c r="D131" s="25" t="s">
        <v>13</v>
      </c>
      <c r="E131" s="23" t="s">
        <v>213</v>
      </c>
      <c r="F131" s="24">
        <v>45</v>
      </c>
      <c r="G131" s="24"/>
      <c r="H131" s="24">
        <f t="shared" si="1"/>
        <v>4999178.2</v>
      </c>
    </row>
    <row r="132" spans="1:8" s="21" customFormat="1" ht="81.75" customHeight="1" x14ac:dyDescent="0.3">
      <c r="A132" s="20">
        <v>121</v>
      </c>
      <c r="B132" s="27">
        <v>44803</v>
      </c>
      <c r="C132" s="26">
        <v>512299162</v>
      </c>
      <c r="D132" s="25" t="s">
        <v>13</v>
      </c>
      <c r="E132" s="23" t="s">
        <v>225</v>
      </c>
      <c r="F132" s="24">
        <v>5522.4</v>
      </c>
      <c r="G132" s="24"/>
      <c r="H132" s="24">
        <f t="shared" si="1"/>
        <v>5004700.6000000006</v>
      </c>
    </row>
    <row r="133" spans="1:8" s="18" customFormat="1" ht="141.75" customHeight="1" x14ac:dyDescent="0.3">
      <c r="A133" s="20">
        <v>122</v>
      </c>
      <c r="B133" s="27">
        <v>44439</v>
      </c>
      <c r="C133" s="26" t="s">
        <v>55</v>
      </c>
      <c r="D133" s="25" t="s">
        <v>17</v>
      </c>
      <c r="E133" s="23" t="s">
        <v>192</v>
      </c>
      <c r="F133" s="30"/>
      <c r="G133" s="24">
        <v>1500</v>
      </c>
      <c r="H133" s="24">
        <f t="shared" si="1"/>
        <v>5003200.6000000006</v>
      </c>
    </row>
    <row r="134" spans="1:8" s="21" customFormat="1" ht="141.75" customHeight="1" x14ac:dyDescent="0.3">
      <c r="A134" s="20">
        <v>123</v>
      </c>
      <c r="B134" s="27">
        <v>44439</v>
      </c>
      <c r="C134" s="26" t="s">
        <v>55</v>
      </c>
      <c r="D134" s="25" t="s">
        <v>17</v>
      </c>
      <c r="E134" s="23" t="s">
        <v>161</v>
      </c>
      <c r="F134" s="30"/>
      <c r="G134" s="24">
        <v>2700</v>
      </c>
      <c r="H134" s="24">
        <f t="shared" si="1"/>
        <v>5000500.6000000006</v>
      </c>
    </row>
    <row r="135" spans="1:8" s="21" customFormat="1" ht="120.75" customHeight="1" x14ac:dyDescent="0.3">
      <c r="A135" s="20">
        <v>124</v>
      </c>
      <c r="B135" s="27">
        <v>44439</v>
      </c>
      <c r="C135" s="26" t="s">
        <v>55</v>
      </c>
      <c r="D135" s="25" t="s">
        <v>17</v>
      </c>
      <c r="E135" s="23" t="s">
        <v>162</v>
      </c>
      <c r="F135" s="30"/>
      <c r="G135" s="24">
        <v>7550</v>
      </c>
      <c r="H135" s="24">
        <f t="shared" si="1"/>
        <v>4992950.6000000006</v>
      </c>
    </row>
    <row r="136" spans="1:8" s="21" customFormat="1" ht="120.75" customHeight="1" x14ac:dyDescent="0.3">
      <c r="A136" s="20">
        <v>125</v>
      </c>
      <c r="B136" s="27">
        <v>44439</v>
      </c>
      <c r="C136" s="26" t="s">
        <v>55</v>
      </c>
      <c r="D136" s="25" t="s">
        <v>17</v>
      </c>
      <c r="E136" s="23" t="s">
        <v>163</v>
      </c>
      <c r="F136" s="30"/>
      <c r="G136" s="24">
        <v>5300</v>
      </c>
      <c r="H136" s="24">
        <f t="shared" si="1"/>
        <v>4987650.6000000006</v>
      </c>
    </row>
    <row r="137" spans="1:8" s="21" customFormat="1" ht="121.5" customHeight="1" x14ac:dyDescent="0.3">
      <c r="A137" s="20">
        <v>126</v>
      </c>
      <c r="B137" s="27">
        <v>44439</v>
      </c>
      <c r="C137" s="26" t="s">
        <v>55</v>
      </c>
      <c r="D137" s="25" t="s">
        <v>17</v>
      </c>
      <c r="E137" s="23" t="s">
        <v>164</v>
      </c>
      <c r="F137" s="30"/>
      <c r="G137" s="24">
        <v>2700</v>
      </c>
      <c r="H137" s="24">
        <f t="shared" si="1"/>
        <v>4984950.6000000006</v>
      </c>
    </row>
    <row r="138" spans="1:8" s="21" customFormat="1" ht="120.75" customHeight="1" x14ac:dyDescent="0.3">
      <c r="A138" s="20">
        <v>127</v>
      </c>
      <c r="B138" s="27">
        <v>44439</v>
      </c>
      <c r="C138" s="26" t="s">
        <v>55</v>
      </c>
      <c r="D138" s="25" t="s">
        <v>17</v>
      </c>
      <c r="E138" s="23" t="s">
        <v>165</v>
      </c>
      <c r="F138" s="30"/>
      <c r="G138" s="24">
        <v>4550</v>
      </c>
      <c r="H138" s="24">
        <f t="shared" si="1"/>
        <v>4980400.6000000006</v>
      </c>
    </row>
    <row r="139" spans="1:8" s="21" customFormat="1" ht="120.75" customHeight="1" x14ac:dyDescent="0.3">
      <c r="A139" s="20">
        <v>128</v>
      </c>
      <c r="B139" s="27">
        <v>44439</v>
      </c>
      <c r="C139" s="26" t="s">
        <v>55</v>
      </c>
      <c r="D139" s="25" t="s">
        <v>17</v>
      </c>
      <c r="E139" s="23" t="s">
        <v>166</v>
      </c>
      <c r="F139" s="30"/>
      <c r="G139" s="24">
        <v>4550</v>
      </c>
      <c r="H139" s="24">
        <f t="shared" si="1"/>
        <v>4975850.6000000006</v>
      </c>
    </row>
    <row r="140" spans="1:8" s="21" customFormat="1" ht="120.75" customHeight="1" x14ac:dyDescent="0.3">
      <c r="A140" s="20">
        <v>129</v>
      </c>
      <c r="B140" s="27">
        <v>44439</v>
      </c>
      <c r="C140" s="26" t="s">
        <v>55</v>
      </c>
      <c r="D140" s="25" t="s">
        <v>17</v>
      </c>
      <c r="E140" s="23" t="s">
        <v>167</v>
      </c>
      <c r="F140" s="30"/>
      <c r="G140" s="24">
        <v>6050</v>
      </c>
      <c r="H140" s="24">
        <f t="shared" si="1"/>
        <v>4969800.6000000006</v>
      </c>
    </row>
    <row r="141" spans="1:8" s="21" customFormat="1" ht="120.75" customHeight="1" x14ac:dyDescent="0.3">
      <c r="A141" s="20">
        <v>130</v>
      </c>
      <c r="B141" s="27">
        <v>44439</v>
      </c>
      <c r="C141" s="26" t="s">
        <v>55</v>
      </c>
      <c r="D141" s="25" t="s">
        <v>17</v>
      </c>
      <c r="E141" s="23" t="s">
        <v>168</v>
      </c>
      <c r="F141" s="30"/>
      <c r="G141" s="24">
        <v>3800</v>
      </c>
      <c r="H141" s="24">
        <f t="shared" si="1"/>
        <v>4966000.6000000006</v>
      </c>
    </row>
    <row r="142" spans="1:8" s="21" customFormat="1" ht="120.75" customHeight="1" x14ac:dyDescent="0.3">
      <c r="A142" s="20">
        <v>131</v>
      </c>
      <c r="B142" s="27">
        <v>44439</v>
      </c>
      <c r="C142" s="26" t="s">
        <v>55</v>
      </c>
      <c r="D142" s="25" t="s">
        <v>17</v>
      </c>
      <c r="E142" s="23" t="s">
        <v>169</v>
      </c>
      <c r="F142" s="30"/>
      <c r="G142" s="24">
        <v>3800</v>
      </c>
      <c r="H142" s="24">
        <f t="shared" ref="H142:H148" si="2">SUM(H141+F142-G142)</f>
        <v>4962200.6000000006</v>
      </c>
    </row>
    <row r="143" spans="1:8" s="21" customFormat="1" ht="140.25" customHeight="1" x14ac:dyDescent="0.3">
      <c r="A143" s="20">
        <v>132</v>
      </c>
      <c r="B143" s="27">
        <v>44439</v>
      </c>
      <c r="C143" s="26" t="s">
        <v>55</v>
      </c>
      <c r="D143" s="25" t="s">
        <v>17</v>
      </c>
      <c r="E143" s="23" t="s">
        <v>226</v>
      </c>
      <c r="F143" s="30"/>
      <c r="G143" s="24">
        <v>1500</v>
      </c>
      <c r="H143" s="24">
        <f t="shared" si="2"/>
        <v>4960700.6000000006</v>
      </c>
    </row>
    <row r="144" spans="1:8" s="21" customFormat="1" ht="120.75" customHeight="1" x14ac:dyDescent="0.3">
      <c r="A144" s="20">
        <v>133</v>
      </c>
      <c r="B144" s="27">
        <v>44439</v>
      </c>
      <c r="C144" s="26" t="s">
        <v>55</v>
      </c>
      <c r="D144" s="25" t="s">
        <v>17</v>
      </c>
      <c r="E144" s="23" t="s">
        <v>211</v>
      </c>
      <c r="F144" s="30"/>
      <c r="G144" s="24">
        <v>2200</v>
      </c>
      <c r="H144" s="24">
        <f t="shared" si="2"/>
        <v>4958500.6000000006</v>
      </c>
    </row>
    <row r="145" spans="1:8" s="21" customFormat="1" ht="120.75" customHeight="1" x14ac:dyDescent="0.3">
      <c r="A145" s="20">
        <v>134</v>
      </c>
      <c r="B145" s="27">
        <v>44439</v>
      </c>
      <c r="C145" s="26" t="s">
        <v>55</v>
      </c>
      <c r="D145" s="25" t="s">
        <v>17</v>
      </c>
      <c r="E145" s="23" t="s">
        <v>170</v>
      </c>
      <c r="F145" s="30"/>
      <c r="G145" s="24">
        <v>4550</v>
      </c>
      <c r="H145" s="24">
        <f t="shared" si="2"/>
        <v>4953950.6000000006</v>
      </c>
    </row>
    <row r="146" spans="1:8" s="21" customFormat="1" ht="120.75" customHeight="1" x14ac:dyDescent="0.3">
      <c r="A146" s="20">
        <v>135</v>
      </c>
      <c r="B146" s="27">
        <v>44439</v>
      </c>
      <c r="C146" s="26" t="s">
        <v>55</v>
      </c>
      <c r="D146" s="25" t="s">
        <v>17</v>
      </c>
      <c r="E146" s="23" t="s">
        <v>171</v>
      </c>
      <c r="F146" s="30"/>
      <c r="G146" s="24">
        <v>6800</v>
      </c>
      <c r="H146" s="24">
        <f t="shared" si="2"/>
        <v>4947150.6000000006</v>
      </c>
    </row>
    <row r="147" spans="1:8" s="13" customFormat="1" ht="44.25" customHeight="1" x14ac:dyDescent="0.3">
      <c r="A147" s="20">
        <v>136</v>
      </c>
      <c r="B147" s="27">
        <v>44804</v>
      </c>
      <c r="C147" s="26" t="s">
        <v>14</v>
      </c>
      <c r="D147" s="25" t="s">
        <v>25</v>
      </c>
      <c r="E147" s="23" t="s">
        <v>48</v>
      </c>
      <c r="F147" s="30"/>
      <c r="G147" s="24">
        <v>2451.5300000000002</v>
      </c>
      <c r="H147" s="24">
        <f t="shared" si="2"/>
        <v>4944699.07</v>
      </c>
    </row>
    <row r="148" spans="1:8" s="13" customFormat="1" ht="44.25" customHeight="1" x14ac:dyDescent="0.3">
      <c r="A148" s="20">
        <v>137</v>
      </c>
      <c r="B148" s="27">
        <v>44804</v>
      </c>
      <c r="C148" s="26" t="s">
        <v>14</v>
      </c>
      <c r="D148" s="25" t="s">
        <v>11</v>
      </c>
      <c r="E148" s="23" t="s">
        <v>49</v>
      </c>
      <c r="F148" s="30"/>
      <c r="G148" s="28">
        <v>475</v>
      </c>
      <c r="H148" s="24">
        <f t="shared" si="2"/>
        <v>4944224.07</v>
      </c>
    </row>
    <row r="149" spans="1:8" s="1" customFormat="1" ht="57.75" customHeight="1" x14ac:dyDescent="0.35">
      <c r="A149" s="20"/>
      <c r="B149" s="7"/>
      <c r="C149" s="61" t="s">
        <v>215</v>
      </c>
      <c r="D149" s="62"/>
      <c r="E149" s="6" t="s">
        <v>15</v>
      </c>
      <c r="F149" s="19">
        <f>SUM(F13:F148)</f>
        <v>4451491.1800000006</v>
      </c>
      <c r="G149" s="19">
        <f>SUM(G13:G148)</f>
        <v>1428479.1199999999</v>
      </c>
      <c r="H149" s="19">
        <f>SUM(H148)</f>
        <v>4944224.07</v>
      </c>
    </row>
    <row r="152" spans="1:8" x14ac:dyDescent="0.35">
      <c r="A152"/>
      <c r="B152"/>
      <c r="C152"/>
      <c r="D152"/>
      <c r="F152" s="17"/>
    </row>
    <row r="153" spans="1:8" x14ac:dyDescent="0.35">
      <c r="A153"/>
      <c r="B153"/>
      <c r="C153"/>
      <c r="D153"/>
      <c r="F153" s="17"/>
    </row>
    <row r="154" spans="1:8" x14ac:dyDescent="0.35">
      <c r="A154"/>
      <c r="B154"/>
      <c r="C154"/>
      <c r="D154"/>
    </row>
    <row r="155" spans="1:8" x14ac:dyDescent="0.35">
      <c r="C155" s="4"/>
      <c r="E155" s="38"/>
      <c r="G155" s="39"/>
      <c r="H155" s="40"/>
    </row>
    <row r="156" spans="1:8" ht="24.75" thickBot="1" x14ac:dyDescent="0.4">
      <c r="A156" s="63"/>
      <c r="B156" s="63"/>
      <c r="C156" s="63"/>
      <c r="D156" s="63"/>
      <c r="E156" s="41"/>
      <c r="F156" s="64"/>
      <c r="G156" s="64"/>
      <c r="H156" s="64"/>
    </row>
    <row r="157" spans="1:8" ht="24" x14ac:dyDescent="0.35">
      <c r="A157" s="65" t="s">
        <v>216</v>
      </c>
      <c r="B157" s="65"/>
      <c r="C157" s="65"/>
      <c r="D157" s="65"/>
      <c r="E157" s="42"/>
      <c r="F157" s="66" t="s">
        <v>217</v>
      </c>
      <c r="G157" s="66"/>
      <c r="H157" s="66"/>
    </row>
    <row r="158" spans="1:8" ht="24" x14ac:dyDescent="0.35">
      <c r="A158" s="58" t="s">
        <v>218</v>
      </c>
      <c r="B158" s="58"/>
      <c r="C158" s="58"/>
      <c r="D158" s="58"/>
      <c r="E158" s="42"/>
      <c r="F158" s="59" t="s">
        <v>219</v>
      </c>
      <c r="G158" s="59"/>
      <c r="H158" s="59"/>
    </row>
    <row r="159" spans="1:8" ht="24" x14ac:dyDescent="0.35">
      <c r="A159" s="58" t="s">
        <v>220</v>
      </c>
      <c r="B159" s="58"/>
      <c r="C159" s="58"/>
      <c r="D159" s="58"/>
      <c r="E159" s="42"/>
      <c r="F159" s="59" t="s">
        <v>221</v>
      </c>
      <c r="G159" s="59"/>
      <c r="H159" s="59"/>
    </row>
    <row r="160" spans="1:8" ht="24" x14ac:dyDescent="0.35">
      <c r="A160" s="43"/>
      <c r="B160" s="43"/>
      <c r="C160" s="43"/>
      <c r="D160" s="43"/>
      <c r="E160" s="42"/>
      <c r="F160" s="44"/>
      <c r="G160" s="44"/>
      <c r="H160" s="44"/>
    </row>
    <row r="161" spans="1:8" ht="24" x14ac:dyDescent="0.35">
      <c r="A161" s="43"/>
      <c r="B161" s="43"/>
      <c r="C161" s="43"/>
      <c r="D161" s="43"/>
      <c r="E161" s="42"/>
      <c r="F161" s="44"/>
      <c r="G161" s="44"/>
      <c r="H161" s="44"/>
    </row>
    <row r="162" spans="1:8" ht="24" x14ac:dyDescent="0.35">
      <c r="A162" s="43"/>
      <c r="B162" s="43"/>
      <c r="C162" s="43"/>
      <c r="D162" s="43"/>
      <c r="E162" s="42"/>
      <c r="F162" s="44"/>
      <c r="G162" s="44"/>
      <c r="H162" s="44"/>
    </row>
    <row r="163" spans="1:8" ht="24" x14ac:dyDescent="0.35">
      <c r="A163" s="43"/>
      <c r="B163" s="43"/>
      <c r="C163" s="43"/>
      <c r="D163" s="43"/>
      <c r="E163" s="42"/>
      <c r="F163" s="44"/>
      <c r="G163" s="44"/>
      <c r="H163" s="44"/>
    </row>
    <row r="164" spans="1:8" ht="24" x14ac:dyDescent="0.35">
      <c r="A164" s="43"/>
      <c r="B164" s="43"/>
      <c r="C164" s="43"/>
      <c r="D164" s="43"/>
      <c r="E164" s="42"/>
      <c r="F164" s="44"/>
      <c r="G164" s="44"/>
      <c r="H164" s="44"/>
    </row>
    <row r="165" spans="1:8" ht="24" x14ac:dyDescent="0.35">
      <c r="A165" s="43"/>
      <c r="B165" s="43"/>
      <c r="C165" s="43"/>
      <c r="D165" s="43"/>
      <c r="E165" s="42"/>
      <c r="F165" s="44"/>
      <c r="G165" s="44"/>
      <c r="H165" s="44"/>
    </row>
    <row r="166" spans="1:8" ht="24" x14ac:dyDescent="0.35">
      <c r="A166" s="45"/>
      <c r="B166" s="46"/>
      <c r="C166" s="45"/>
      <c r="D166" s="47"/>
      <c r="E166" s="42"/>
      <c r="F166" s="45"/>
      <c r="G166" s="45"/>
      <c r="H166" s="45"/>
    </row>
    <row r="167" spans="1:8" ht="24.75" thickBot="1" x14ac:dyDescent="0.4">
      <c r="A167" s="45"/>
      <c r="B167" s="48"/>
      <c r="C167" s="48"/>
      <c r="D167" s="49"/>
      <c r="E167" s="50"/>
      <c r="F167" s="51"/>
      <c r="G167" s="48"/>
      <c r="H167" s="51"/>
    </row>
    <row r="168" spans="1:8" ht="24" x14ac:dyDescent="0.35">
      <c r="A168" s="45"/>
      <c r="B168" s="48"/>
      <c r="C168" s="48"/>
      <c r="D168" s="49"/>
      <c r="E168" s="52" t="s">
        <v>222</v>
      </c>
      <c r="F168" s="51"/>
      <c r="G168" s="48"/>
      <c r="H168" s="51"/>
    </row>
    <row r="169" spans="1:8" ht="24" x14ac:dyDescent="0.35">
      <c r="A169" s="45"/>
      <c r="B169" s="48"/>
      <c r="C169" s="48"/>
      <c r="D169" s="49"/>
      <c r="E169" s="53" t="s">
        <v>223</v>
      </c>
      <c r="F169" s="51"/>
      <c r="G169" s="48"/>
      <c r="H169" s="51"/>
    </row>
    <row r="170" spans="1:8" ht="22.5" x14ac:dyDescent="0.3">
      <c r="A170" s="45"/>
      <c r="B170" s="48"/>
      <c r="C170" s="48"/>
      <c r="D170" s="49"/>
      <c r="E170" s="54" t="s">
        <v>224</v>
      </c>
      <c r="F170" s="51"/>
      <c r="G170" s="48"/>
      <c r="H170" s="51"/>
    </row>
    <row r="171" spans="1:8" x14ac:dyDescent="0.35">
      <c r="A171" s="55"/>
      <c r="C171" s="4"/>
      <c r="E171" s="38"/>
      <c r="F171" s="56"/>
      <c r="G171" s="40"/>
      <c r="H171" s="38"/>
    </row>
    <row r="172" spans="1:8" x14ac:dyDescent="0.35">
      <c r="A172"/>
      <c r="B172"/>
      <c r="C172"/>
      <c r="D172"/>
      <c r="F172" s="17"/>
      <c r="G172" s="40"/>
      <c r="H172" s="38"/>
    </row>
    <row r="173" spans="1:8" x14ac:dyDescent="0.35">
      <c r="A173"/>
      <c r="B173"/>
      <c r="C173"/>
      <c r="D173"/>
      <c r="F173" s="17"/>
      <c r="G173" s="40"/>
      <c r="H173" s="57"/>
    </row>
  </sheetData>
  <mergeCells count="15">
    <mergeCell ref="A158:D158"/>
    <mergeCell ref="F158:H158"/>
    <mergeCell ref="A159:D159"/>
    <mergeCell ref="F159:H159"/>
    <mergeCell ref="A5:H5"/>
    <mergeCell ref="C149:D149"/>
    <mergeCell ref="A156:D156"/>
    <mergeCell ref="F156:H156"/>
    <mergeCell ref="A157:D157"/>
    <mergeCell ref="F157:H157"/>
    <mergeCell ref="A6:H6"/>
    <mergeCell ref="B10:E10"/>
    <mergeCell ref="A9:H9"/>
    <mergeCell ref="A7:H7"/>
    <mergeCell ref="A8:H8"/>
  </mergeCells>
  <pageMargins left="0.31496062992125984" right="0.31496062992125984" top="0.35433070866141736" bottom="0.35433070866141736" header="0.31496062992125984" footer="0.31496062992125984"/>
  <pageSetup scale="36" orientation="portrait" r:id="rId1"/>
  <headerFooter>
    <oddFooter>&amp;C&amp;"+,Negrita Cursiva"&amp;20Página &amp;P De 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3" sqref="C23"/>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vt:lpstr>
      <vt:lpstr>Hoja2</vt:lpstr>
      <vt:lpstr>D!Área_de_impresión</vt:lpstr>
      <vt:lpstr>D!Títulos_a_imprimir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Maria Cristina Prado de Benitez</cp:lastModifiedBy>
  <cp:lastPrinted>2022-09-07T13:55:58Z</cp:lastPrinted>
  <dcterms:created xsi:type="dcterms:W3CDTF">2015-05-19T13:34:08Z</dcterms:created>
  <dcterms:modified xsi:type="dcterms:W3CDTF">2022-09-07T13:57:25Z</dcterms:modified>
</cp:coreProperties>
</file>