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774"/>
  </bookViews>
  <sheets>
    <sheet name="D" sheetId="62" r:id="rId1"/>
  </sheets>
  <definedNames>
    <definedName name="_xlnm.Print_Area" localSheetId="0">D!$A$1:$H$151</definedName>
    <definedName name="_xlnm.Print_Titles" localSheetId="0">D!$1:$11</definedName>
  </definedNames>
  <calcPr calcId="145621"/>
</workbook>
</file>

<file path=xl/calcChain.xml><?xml version="1.0" encoding="utf-8"?>
<calcChain xmlns="http://schemas.openxmlformats.org/spreadsheetml/2006/main">
  <c r="G114" i="62" l="1"/>
  <c r="H13" i="62"/>
  <c r="H14" i="62" s="1"/>
  <c r="H15" i="62" s="1"/>
  <c r="H16" i="62" s="1"/>
  <c r="H17" i="62" s="1"/>
  <c r="H18" i="62" s="1"/>
  <c r="H19" i="62" s="1"/>
  <c r="H20" i="62" s="1"/>
  <c r="H21" i="62" s="1"/>
  <c r="H22" i="62" s="1"/>
  <c r="H23" i="62" s="1"/>
  <c r="H24" i="62" s="1"/>
  <c r="H25" i="62" s="1"/>
  <c r="H26" i="62" s="1"/>
  <c r="H27" i="62" s="1"/>
  <c r="H28" i="62" s="1"/>
  <c r="H29" i="62" s="1"/>
  <c r="H30" i="62" s="1"/>
  <c r="H31" i="62" s="1"/>
  <c r="H32" i="62" s="1"/>
  <c r="H33" i="62" s="1"/>
  <c r="H34" i="62" s="1"/>
  <c r="H35" i="62" s="1"/>
  <c r="H36" i="62" s="1"/>
  <c r="H37" i="62" s="1"/>
  <c r="H38" i="62" s="1"/>
  <c r="H39" i="62" s="1"/>
  <c r="H40" i="62" s="1"/>
  <c r="H41" i="62" s="1"/>
  <c r="H42" i="62" s="1"/>
  <c r="H43" i="62" s="1"/>
  <c r="H44" i="62" s="1"/>
  <c r="H45" i="62" s="1"/>
  <c r="H46" i="62" s="1"/>
  <c r="H47" i="62" s="1"/>
  <c r="H48" i="62" s="1"/>
  <c r="H49" i="62" s="1"/>
  <c r="H50" i="62" s="1"/>
  <c r="H51" i="62" s="1"/>
  <c r="H52" i="62" s="1"/>
  <c r="H53" i="62" s="1"/>
  <c r="H54" i="62" s="1"/>
  <c r="H55" i="62" s="1"/>
  <c r="H56" i="62" s="1"/>
  <c r="H57" i="62" s="1"/>
  <c r="H58" i="62" s="1"/>
  <c r="H59" i="62" s="1"/>
  <c r="H60" i="62" s="1"/>
  <c r="H61" i="62" s="1"/>
  <c r="H62" i="62" s="1"/>
  <c r="H63" i="62" s="1"/>
  <c r="H64" i="62" s="1"/>
  <c r="H65" i="62" s="1"/>
  <c r="H66" i="62" s="1"/>
  <c r="H67" i="62" s="1"/>
  <c r="H68" i="62" s="1"/>
  <c r="H69" i="62" s="1"/>
  <c r="H70" i="62" s="1"/>
  <c r="H71" i="62" s="1"/>
  <c r="H72" i="62" s="1"/>
  <c r="H73" i="62" s="1"/>
  <c r="H74" i="62" s="1"/>
  <c r="H75" i="62" s="1"/>
  <c r="H76" i="62" s="1"/>
  <c r="H77" i="62" s="1"/>
  <c r="H78" i="62" s="1"/>
  <c r="H79" i="62" s="1"/>
  <c r="H80" i="62" s="1"/>
  <c r="H81" i="62" s="1"/>
  <c r="H82" i="62" s="1"/>
  <c r="H83" i="62" s="1"/>
  <c r="H84" i="62" s="1"/>
  <c r="H85" i="62" s="1"/>
  <c r="H86" i="62" s="1"/>
  <c r="H87" i="62" s="1"/>
  <c r="H88" i="62" s="1"/>
  <c r="H89" i="62" s="1"/>
  <c r="H90" i="62" s="1"/>
  <c r="H91" i="62" s="1"/>
  <c r="H92" i="62" s="1"/>
  <c r="H93" i="62" s="1"/>
  <c r="H94" i="62" s="1"/>
  <c r="H95" i="62" s="1"/>
  <c r="H96" i="62" s="1"/>
  <c r="H97" i="62" s="1"/>
  <c r="H98" i="62" s="1"/>
  <c r="H99" i="62" s="1"/>
  <c r="H100" i="62" s="1"/>
  <c r="H101" i="62" s="1"/>
  <c r="H102" i="62" s="1"/>
  <c r="H103" i="62" s="1"/>
  <c r="H104" i="62" l="1"/>
  <c r="H105" i="62" s="1"/>
  <c r="F114" i="62"/>
  <c r="H106" i="62" l="1"/>
  <c r="H107" i="62" s="1"/>
  <c r="H108" i="62" s="1"/>
  <c r="H109" i="62" s="1"/>
  <c r="H110" i="62" s="1"/>
  <c r="H111" i="62" s="1"/>
  <c r="H112" i="62" s="1"/>
  <c r="H113" i="62" s="1"/>
  <c r="H114" i="62" s="1"/>
</calcChain>
</file>

<file path=xl/sharedStrings.xml><?xml version="1.0" encoding="utf-8"?>
<sst xmlns="http://schemas.openxmlformats.org/spreadsheetml/2006/main" count="273" uniqueCount="184">
  <si>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</si>
  <si>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</si>
  <si>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</si>
  <si>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</si>
  <si>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</si>
  <si>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</si>
  <si>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</si>
  <si>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</si>
  <si>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</si>
  <si>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</si>
  <si>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</si>
  <si>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</si>
  <si>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</si>
  <si>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Depósito</t>
  </si>
  <si>
    <t>N/A</t>
  </si>
  <si>
    <t xml:space="preserve">   </t>
  </si>
  <si>
    <t>Choferes  y Auxiliares de Distribución
de la Sede Central</t>
  </si>
  <si>
    <t>Nomina Masiva al Personal de la Dirección de Recursos Humanos
(Choferes y Auxiliares de Distribución 
de la Sede Central)</t>
  </si>
  <si>
    <t>Nomina Masiva al Personal de la Dirección de Farmacias del Pueblo</t>
  </si>
  <si>
    <t>Nomina Masiva al Personal del Departamento de Ingeniería e Infraestructura</t>
  </si>
  <si>
    <t>Nomina Masiva al Personal de Mantenimiento de Santiago</t>
  </si>
  <si>
    <t>Nomina Masiva al Personal de la Sección de Ingresos (Colectores)</t>
  </si>
  <si>
    <t>Choferes y Auxiliares de Distribución
de Santiago</t>
  </si>
  <si>
    <t>Nomina Masiva al Personal del Departamento de Fiscalización</t>
  </si>
  <si>
    <t>D.G.I.I.- Art. 12 Ley 288-04</t>
  </si>
  <si>
    <t>Consorcio de Tarjetas Dominicanas,
S. A.</t>
  </si>
  <si>
    <t>Jorge Elías Hilarión Michelén Ramírez</t>
  </si>
  <si>
    <t>Ronny David Repuestos, SRL</t>
  </si>
  <si>
    <t>Armando Rafael Del Rosario</t>
  </si>
  <si>
    <t>Cándida Henríquez López</t>
  </si>
  <si>
    <t>Elvin Antonio Rodríguez</t>
  </si>
  <si>
    <t>Francisco Geraldo Herrera Pérez</t>
  </si>
  <si>
    <t>Bolívar Benítez Campusano</t>
  </si>
  <si>
    <t>Samuel Antonio Lorenzo Jiménez</t>
  </si>
  <si>
    <t>Nomina Masiva al Personal de la Dirección General</t>
  </si>
  <si>
    <t>Adelaida Morillo Romero</t>
  </si>
  <si>
    <t>José Herrera</t>
  </si>
  <si>
    <t>Correspondiente al Mes de Octubre 2022</t>
  </si>
  <si>
    <t>Balance Conciliado al 30-09-22</t>
  </si>
  <si>
    <t>Cargos por Impuestos del 0.015%, según la Ley 288-04, 
correspondientes al Mes de Octubre de 2022.</t>
  </si>
  <si>
    <t>Cargos y Comisiones Bancarias, correspondientes  al 
Mes de Octubre de 2022.</t>
  </si>
  <si>
    <t>N/M</t>
  </si>
  <si>
    <t>Recarga de Combustible, al personal de la División de Mejora y Acondicionamiento Físico, que estuvo realizando trabajos de habilitación de la nueva Farmacia del Pueblo Unap Los Transformadores, ubicada en el Barrio Villa Flores, de la Provincia de San Juan, correspondiente a los días 15 y 16 de Septiembre del presente año.</t>
  </si>
  <si>
    <t>Impresos CV, SRL</t>
  </si>
  <si>
    <t>Omar Eladio Gratereaux</t>
  </si>
  <si>
    <t>Susy Carolina Pineda Chu</t>
  </si>
  <si>
    <t>Carlixta Obeida Cedano de la Rosa</t>
  </si>
  <si>
    <t>Ramona Beatriz Ortiz Ortiz</t>
  </si>
  <si>
    <t>Manuel Antonio de Los Santos Reyes</t>
  </si>
  <si>
    <t>Pago de Encuadernado en espiral del Libro "Consulta de Leyes, Normas y Reglamentos para las Farmacias del Pueblo, según comunicación No. DFP/-1504-22, realizado en fecha 04-10-22, por el Director de Farmacias del Pueblo</t>
  </si>
  <si>
    <t>Pago de Viáticos, al personal de la Dirección de Farmacias del Pueblo, que estuvo trasladándose desde la Provincia de Higuey, hacia la Sede Central de Santo Domingo, con la finalidad de realizar una supervisión especial en la Farmacia del Pueblo de la Zona de Santo Domingo 07, correspondiente a los días 03 y 08 de Agosto del presente año.</t>
  </si>
  <si>
    <t>Elvis Eladio Cruz Mariñez</t>
  </si>
  <si>
    <t>Nomina Masiva al Personal de la Dirección de Recursos Humanos</t>
  </si>
  <si>
    <t>Nelson Alcides Minyety Sánchez</t>
  </si>
  <si>
    <t>Rubert Augusto Alcántara Hernández</t>
  </si>
  <si>
    <t>Juan Carlos Disla</t>
  </si>
  <si>
    <t>Centroxpert Ste, SRL</t>
  </si>
  <si>
    <t>Cristhian Cipriano Roque</t>
  </si>
  <si>
    <t xml:space="preserve">Talleres Santa Cruz, SRL </t>
  </si>
  <si>
    <t>Consorcio de Tarjetas Dominicanas, 
S. A</t>
  </si>
  <si>
    <t>Nomina Masiva al Personal del Departamento de Seguridad Militar
y Policial</t>
  </si>
  <si>
    <t>Devolución Total de la Transferencia a Terceros No. 27924956111, por recarga de combustible, realizada a favor Braulio Gilberto de los Santos, en fecha 06-09-22, por un valor total de $1,400.00 (Expediente No. 01234)</t>
  </si>
  <si>
    <t>Pago de Viáticos, al personal del Departamento de Ingeniería e Infraestructura, que estuvo realizando trabajos de: Mantenimiento de aire acondicionado y reparación de lavamanos, en la FP Higuerito; levantamiento en los hospitales Municipal de Boca Chica y Municipal de Guerra; entrega de tubos de lámparas en la FP Hospital Simón Striddels, entrega de escritorio en la FP CPNA Amiama Gómez, entre otros; estas labores fueron realizadas en las Farmacias del Pueblo de las Provincias  de Espaillat (Moca), Boca Chica y Azua, correspondiente a los días 06 y 08 de Septiembre del año en curso.</t>
  </si>
  <si>
    <t>Nicolás Caminero Rosario</t>
  </si>
  <si>
    <t>Pago de Viáticos, al personal de la Dirección de Farmacias del Pueblo, que estuvo trasladándose desde la Provincia de Monte Plata, hacia la Sede Central de Santo Domingo, con la finalidad de realizar entrega y retirar documentos de las Farmacias del Pueblo, correspondiente al día 25 de Julio del presente año.</t>
  </si>
  <si>
    <t>Pago de Viáticos, al personal de la Dirección de Farmacias del Pueblo, que estuvo trasladándose desde la Provincia de Monseñor Nouel (Bonao), hacia la Sede Central de Santo Domingo, con la finalidad de  realizar la entrega de documentos de Farmacias del Pueblo (entrega
de pedidos), cubriendo vacante de supervisión, correspondiente a los días 02, 18 y 29 de Agosto del presente año.</t>
  </si>
  <si>
    <t>Recarga de Combustible, al personal de la División de Transportación, que estuvo trasladando un personal de la Dirección de Farmacias del Pueblo, hacia la Provincia de San Juan, con la finalidad de  realizar un recorrido de supervisión especial de las Farmacias del Pueblo de la provincia referida, correspondiente a los días 27, 28 y 29 de Septiembre del año en curso.</t>
  </si>
  <si>
    <t>Cielos Acústicos, SRL</t>
  </si>
  <si>
    <t>Compra de Un (1) Dispositivo nuevo, para ser utilizado en la Recarga de Peaje (Paso Rápido), del vehículo asignado al Lic. Nelson Alcides Minyety, Encargado del Departamento Financiero, según comunicación No. CDA/269-22, realizada por el Encargado del Departamento Administrativo, en fecha 17-10-22.</t>
  </si>
  <si>
    <t>Pago de Viáticos, al personal de la Dirección Administrativa Financiera (Enc. Departamento Financiero), que estará realizando labores de Supervisión en el Almacén Regional Norte, de la Provincia de Santiago, correspondiente a los días 20 y 21 de Octubre del año en curso.</t>
  </si>
  <si>
    <t>Pago de Viáticos, al personal de la Dirección Administrativa Financiera (Enc. Departamento Administrativo), que estará realizando labores de Supervisión en el Almacén Regional Norte, de la Provincia de Santiago, correspondiente a los días 20 y 21 de Octubre del año en curso.</t>
  </si>
  <si>
    <t>Cambio de Rodamiento y Sello, mantenimiento de bobina, cajuela, reparación de eje comba marathon 10 HP y Cambio de Rodamientos y Sello, Mantenimiento de Bobina, Bomba Marathon 1o HP, requeridos por el Departamento de Compras y Contrataciones, para ser utilizados en el Sistema de Climatización de los Aires acondicionados de la Institución, según comunicación No. MAF-SC-2022-0111, realizada en fecha 02-09-22, por el Encargado de la División de Mejora y Acondicionamiento Físico.</t>
  </si>
  <si>
    <t>Pago de Viáticos, al personal del Departamento de Ingeniería e Infraestructura, que estuvo realizando trabajos de: Mantenimiento de aire acondicionado en la FP Ángel Contreras; recorrido junto a una comitiva con el Director General, por la Provincia  La Altagracia, debido al paso del Huracán Fiona; corrección de filtración, instalación de tubos de lámparas fluorescentes, letreros de toldo y reparación de puerta enrollable, en la FP Hospital de Miches; desinstalación de toldo e instalación de tinaco y evaluación de techo en la FP La Gina, entre otros,  estas labores fueron realizadas en las Farmacias del Pueblo de las Provincias  de Monte Plata, La Altagracia, El Seibo, Samaná, San Cristóbal y Santo Domingo Norte, correspondiente a los días 15, 20, 21, 22 y 23 de Septiembre del año en curso.</t>
  </si>
  <si>
    <t>Pago de Viáticos, al personal de la Dirección de Farmacias del Pueblo, que estuvo trasladándose hacia la Sede Central de Santo Domingo, desde las Provincias de Monte Plata, Peravia, Santiago Rodriguez, Azua, Barahona, Salcedo, Espaillat, La Vega, Samaná, Elias Piña y Bahoruco,  con la finalidad de realizar entrega de documentos relativos a las labores de las Farmacias del Pueblo,  correspondiente a los días 01, 06, 07, 08, 09 y 12 de Septiembre del año en curso.</t>
  </si>
  <si>
    <t xml:space="preserve">Pago de Viáticos, al personal de la División de Distribución de la Sede Central, que estuvo participando en el abastecimiento de medicamentos a las Farmacias del Pueblo, Programas y Transferencia, en las rutas 
de las Provincias de Santiago, Valverde Mao, San Pedro, Azua, La Vega, La Romana, El Seibo, San Cristóbal y La Altagracia, correspondiente a los días 01, 02, 06, 07, 08, 09, 12 y 13 de Septiembre del presente año. </t>
  </si>
  <si>
    <t>Pago de Viáticos, al personal de la Dirección de Farmacias del Pueblo, que estuvo trasladándose desde la Sede Central de Santo Domingo, hacia  la Provincia de San Juan, con la finalidad de realizar un recorrido de supervisión especial a las Farmacias del Pueblo de la citada provincia,  correspondiente a los días 27, 28 y 29 de Septiembre del año en curso.</t>
  </si>
  <si>
    <t>Pago de Viáticos, al personal del Departamento de Fiscalización, que estuvo realizando labores de fiscalización de las Farmacias del Pueblo, en la Provincia de Azua, correspondiente  al día 14 de Junio del presente año.-</t>
  </si>
  <si>
    <t>Devolución Parcial de la Nomina Masiva de Viáticos, realizada a favor de los colaboradores de la Sección de Ingresos, Colectores de la Zona Sur, por un valor total de $9,600.00 (Expediente No. 00650)</t>
  </si>
  <si>
    <t>Benito Antonio Camacho Moscoso</t>
  </si>
  <si>
    <t>Felicia González</t>
  </si>
  <si>
    <t>Estefani Bonilla López</t>
  </si>
  <si>
    <t>Michael Mesa López</t>
  </si>
  <si>
    <t>José Emmanuel Durán Tucker</t>
  </si>
  <si>
    <t>Luisa Gabriela González de Santelises</t>
  </si>
  <si>
    <t>Nomina Masiva al Personal de la Dirección de Trámites y Servicios para la Salud</t>
  </si>
  <si>
    <t>Heriberto Castillo García</t>
  </si>
  <si>
    <t>Vianela García Vásquez</t>
  </si>
  <si>
    <t>Confección de Seis (6) Sellos Pretintados, requeridos por el Departamento de Compras y Contrataciones, para ser utilizados en Dirección de Tramites y Servicios para la Salud (dos sellos) y en el  Departamentos de Registro y Control de Nominas, (cuatro sellos diferentes), según las comunicaciones DTSS/64-2022 y D. F. No. 1336/2022, realizadas en fechas 22-08-22 y 12-09-22, respectivamente, por la Directora de Trámite y Servicios para la Salud y por el Director de Recursos Humanos.</t>
  </si>
  <si>
    <t>Pago de Recepción por Donación realizada a la República Dominicana con motivo del Huracán Fiona, por el Montefiore Medical Center del Estado de Nueva York, gestión realizada por el Congresista Dominicano Sr.  Adriano Espaillat, a favor de esta Institución, según comunicación No. DGPC/754/2022, de fecha 28-09-22, remitida por la Directora Administrativa Financiera.</t>
  </si>
  <si>
    <t>Nomina Masiva al Personal del Departamento de Comunicaciones</t>
  </si>
  <si>
    <t>Pago de Viáticos, al personal de Mantenimiento de Santiago, bajo la Supervisión del Departamento de Ingeniería e Infraestructura, que estuvo realizando trabajos de mantenimiento, en las Farmacias del Pueblo de las Provincias de La Vega y Esperanza, correspondiente a los días 08 y 09 de Septiembre del presente año.-</t>
  </si>
  <si>
    <t>Jorsa Multiservices, SRL</t>
  </si>
  <si>
    <t>Yerolin Lissette Valdez Brito</t>
  </si>
  <si>
    <t>Starlin Felipe Toribio Nuñez</t>
  </si>
  <si>
    <t>Abraham Pérez</t>
  </si>
  <si>
    <t>Juan Tomás Martínez Sánchez</t>
  </si>
  <si>
    <t>Pago de Viáticos, al personal del Departamento de Comunicaciones, que estuvo acompañando al Director General de la Institución, en su visita por las Provincias María Trinidad Sánchez y Samaná, con la finalidad de entregar medicamentos a los afectados por el paso del Huracán Fiona, correspondiente al día 22 de Septiembre del año en curso.</t>
  </si>
  <si>
    <t>Pago de Viáticos, al personal de la Dirección de Recursos Humanos, que estuvo participando en la Coordinación de la Capacitación de Manejo de Inventarios, en el Almacén Regional de Santiago, correspondiente al día 30 de Septiembre del año en curso.</t>
  </si>
  <si>
    <t xml:space="preserve">Pago de Viáticos, al personal del Departamento de Ingeniería e Infraestructura, que estuvo realizando trabajos de Habilitación de la nueva Farmacia del Pueblo Los Transformadores, en el Barrio Villa Flores, en la Provincia de San Juan, correspondiente a los días 29 y 30 
de Septiembre del año en curso. </t>
  </si>
  <si>
    <t>Pago de Viáticos, al personal del Departamento de Tecnología, que estuvo trasladándose desde el Almacén Regional Norte, de la Provincia de Santiago, hacia la Provincia de La Vega, con la finalidad de revisar y reinstalar los equipos tecnológicos de las Farmacias del Pueblo Hospital Luis Morillo King, Cooperativa Vega Real, Acero Estrella y Hospital Traumatológico Profesor Juan Bosch, correspondiente  al día 23 de Septiembre del presente año.-</t>
  </si>
  <si>
    <t>Félix Yoel Minyetty Tejeda</t>
  </si>
  <si>
    <t>Pago de Viáticos, al personal del Departamento de Ingeniería e Infraestructura, que estuvo realizando trabajos de:  Instalación de toldo, pintura de toldo, pintura franja roja e instalación de letrero, en la FP Tabara Arriba; reemplazo de manubrios en ventana salomónica, en la FP Las Yayas; reparación de tanque de bomba de agua e instalación de puerta de counter, en la FP Las Barias; entre otros; todas estas labores fueron realizadas en las Farmacias del Pueblo de las Provincias de Azua, Hato Mayor, Boca Chica, La Altagracia, San Juan, Independencia, San Jose de Ocoa y Peravia, correspondiente a los días 09, 12 y 13 de Septiembre del año en curso. Nota: Este expediente es originalmente por un valor de $44,150.00, sin embargo, por error en el archivo TXT, la cuenta del Ing. Omar Eladio Gratereaux, por un monto de $2,750.00, no fue acreditada y la misma se tuvo que procesar como una transferencia a terceros, después de ser corregido el error que tenía el expediente.</t>
  </si>
  <si>
    <t>Sobrante de la Transferencia a Terceros No. 27526936195, transferencia liquidable, para ser utilizada en los gastos menores del Almacén Regional Norte de la Provincia de Santiago, realizada a favor de Juan Pablo Ureña González, en fecha 04-08-22, por un valor total de $25,000.00 ( Expediente No. 01033)</t>
  </si>
  <si>
    <t>Pago de Viáticos, al personal de la Dirección de Farmacias del Pueblo, que estuvo trasladándose hacia la Sede Central de Santo Domingo, desde las Provincias de San Cristóbal, Peravia, Monte Plata, Santiago Rodríguez, Samaná, Barahona, La Romana, San Pedro de Macorís, Hato Mayor, Nagua, Puerto Plata, Santiago, Valverde Mao, La Vega, Espaillat, Salcedo, Monte Cristi y Duarte, con la finalidad de realizar entrega de documentos relativos a las labores de las Farmacias del Pueblo,  correspondiente a los días 02, 03, 04, 11, 15, 17, 18, 22, 23, 24, 25 y 31 de Agosto del año en curso.</t>
  </si>
  <si>
    <t>Recarga de Combustible, al personal de la División de Mejora y Acondicionamiento Físico, que estuvo realizando trabajos de desbloqueo de cajas fuerte, en las Farmacias del Pueblo Hato del Padre, Las Charcas de María Nova, Jinova, El Batey, Las Zanjas, Tabara Arriba, Quita Coraza, La Ciénega, Hospital Jaime Mota, Batey Central y la Malena, ubicadas en las Provincias de San Juan, Azua, Barahona y Boca Chica,  correspondiente a los días 06 y 07 de Septiembre del presente año.</t>
  </si>
  <si>
    <t>Pago de Viáticos, al personal de la Dirección de Farmacias del Pueblo, que estuvo trasladándose desde la Sede Central de Santo Domingo, hacia la Provincia de Santiago, con la finalidad de firmar unos documentos junto a un personal del Ministerio de Salud Pública, 
para la inspección de Farmacias del Pueblo, correspondiente al día 
21 de Septiembre del presente año.</t>
  </si>
  <si>
    <t>Recarga de Combustible, al personal de la División de Mejora y Acondicionamiento Físico, que estuvo realizando trabajos de mantenimiento en las Farmacias del Pueblo Cristóbal, Postrer Río, Colonia Mixta y Mella, en la Provincia de Independencia, correspondiente a los días 13 y 14 de Octubre del presente año.</t>
  </si>
  <si>
    <t>Pago Confección de Banner de 8 pies de largo y 8 pies de ancho, 8 x 8, montado en su estructura de metal, requerido por el Departamento de Compras y Contrataciones, para ser utilizado en la Charla "Prevención de Cáncer de Mama" la cual fue realizada en el Salón de Conferencias de la Sede Central de la Institución, en fecha 21 de Octubre del presente año,  según comunicación No. DC/EV-2022-141, realizada en fecha 
17-10-22, por la Encargada del Departamento de Comunicaciones.</t>
  </si>
  <si>
    <t>Balance Final</t>
  </si>
  <si>
    <t>LIC. MARIA CRISTINA PRADO</t>
  </si>
  <si>
    <t>LIC. NELSON ALCIDES MINYETY</t>
  </si>
  <si>
    <t>ENCARGADA DIVISION DE TESORERIA</t>
  </si>
  <si>
    <t>ENCARGADO DEPARTAMENTO FINANCIERO</t>
  </si>
  <si>
    <t>PREPARADO POR</t>
  </si>
  <si>
    <t>REVISADO POR</t>
  </si>
  <si>
    <t>LIC. GEORGINA VICTORIANO MORENO</t>
  </si>
  <si>
    <t>DIRECTORA ADMINISTRATIVA FINANCIERA</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</si>
  <si>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Dajabon, Elías Piña, San José de las Matas, Espaillat, La Vega,  Santo Domingo (Ciudad Salud y Los Alcarrizos), Constanza, Monseñor Nouel, Santiago Rodríguez, Duarte, Sánchez Ramírez, Hermanas Mirabal, María Trinidad Sánchez y Puerto Plata, correspondiente a los días 04, 10, 11, 12, 15, 17, 18 y 19 de Agosto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</si>
  <si>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Barahona, Bahoruco e Independencia, correspondiente al día 17 de Junio del año en curso.</t>
  </si>
  <si>
    <t>Compra de materiales eléctricos, para ser utilizados en
la habilitación de la nueva Farmacia del Pueblo Unap
Los Transformadores, ubicada en el Barrio Villa Flores, de la Provincia de San Juan, según comunicación MAF-2022-0226, realizada en fecha 21-09-22, por el Encargado de la División de Mejora y Acondicionamiento Físico.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</si>
  <si>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Peravia y San Juan, correspondiente al día 21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</si>
  <si>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María Trinidad Sanchez y Samaná, correspondiente al día 06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</si>
  <si>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06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</si>
  <si>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Pedro de Macorís, La Romana, La Altagracia, Hato Mayor y El Seibo, correspondiente
al día 20 de Julio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</si>
  <si>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06 de Septiembre del presente año.-</t>
  </si>
  <si>
    <t>Pago de Viáticos, al personal del Departamento de Ingeniería e Infraestructura, que estuvo realizando trabajos de: Pintura exterior, reparación de puerta comercial y reemplazo de llavín puerta enrollable,
en la FP Las Barias; fijación de anaqueles a la pared, levantamiento para reparación de alimentación de agua potable y colocación de señalizaciones, en la FP Los Negros; mantenimiento de aire acondicionado, pintura de pasa mano de rampa y mantenimiento de puerta enrollable, en la FP Proyecto 4; limpieza de techo, corte de ramas y colocación llave tanque inodoro, en la FP Hospital Simón Striddels, entre otros; todas estas labores fueron realizadas en las Farmacias del Pueblo de la Provincia de Azua, correspondiente a los días 07, 08 y 09 de Septiembre del año en curso.</t>
  </si>
  <si>
    <t>Completivo a Pago de Viáticos, al personal del Departamento de Ingeniería e Infraestructura, que estuvo realizando trabajos de:  Instalación de toldo, pintura de toldo, pintura franja roja e instalación de letrero, en la FP Tabara Arriba; reemplazo de manubrios en ventana salomónica, en la FP Las Yayas; reparación de tanque de bomba de agua e instalación de puerta de counter, en la FP Las Barias; entre otros; todas estas labores fueron realizadas en las Farmacias del Pueblo de las Provincias de Azua, Hato Mayor, Boca Chica, La Altagracia, San Juan, Independencia, San José de Ocoa y Peravia, correspondiente a los días 09, 12 y 13 de Septiembre del año en curso. Nota: Este expediente es originalmente por un valor de $44,150.00, cuya primera parte fue pagada en fecha 06-10-22, por valor de $41,400.00, y la diferencia, correspondiente a la cuenta del Ing. Omar Eladio Gratereaux, por un monto de $2,750.00, no fue acreditada hasta hoy 07-10-22, cuando fue corregido el error que tenía la cuenta bancaria del referido.</t>
  </si>
  <si>
    <t>Pago de Viáticos, al personal de la Dirección General, 
que estuvo participando en el Programa Entrevista Programa de Primera, con el periodista Oliver Peña, en la Provincia de La Vega, correspondiente al día 05 de Octubre del año en curso.</t>
  </si>
  <si>
    <t>Pago de Viáticos, al personal de la Dirección de Farmacias del Pueblo, que estuvo trasladándose desde 
la Provincia de Higuey hacia la Sede Central de Santo Domingo, con la finalidad de recibir instrucciones de supervisión y posteriormente, trasladarse a la Provincia de Monte Plata, a realizar el recorrido de las Farmacias, con la nueva supervisora contratada, correspondiente a los días 22 y 23 de Agosto del presente año.</t>
  </si>
  <si>
    <t>Pago de Viáticos, al personal de la Dirección de Farmacias del Pueblo, que estuvo trasladándose desde la Provincia de Monseñor Nouel (Bonao), hacia la Sede Central de Santo Domingo, con la finalidad de participar en una reunión en la Dirección de Farmacias del Pueblo
(cubriendo vacante de supervisión), correspondiente al día 12 de Agosto del presente año.</t>
  </si>
  <si>
    <t>Pago alquiler de local, donde funciona la Farmacia del Pueblo Las Colinas,  ubicada en la Calle 5, casa No. 113, del Barrio Las Colinas, en la Provincia de Jarabacoa,  correspondiente al período del 01 de Agosto al 01 de Septiembre de Diciembre del año 2022.</t>
  </si>
  <si>
    <t>Pago de Viáticos, al personal de la Dirección de Farmacias del Pueblo, que estuvo trasladándose desde 
la Provincia de Monseñor Nouel (Bonao), hacia la Sede Central de Santo Domingo, con la finalidad de realizar 
la entrega de documentos (entrega de pedidos) de las  Farmacias del Pueblo (cubriendo vacante de supervisión), correspondiente al día 05 de Septiembre
del presente año.</t>
  </si>
  <si>
    <t>Pago de Viáticos, al personal de la División de Transportación, que estuvo trasladando un personal del Departamento de Ingeniería e Infraestructura, con la finalidad de realizar labores de habilitación de la nueva Farmacia del Pueblo Villas Flores, en la Provincia de San Juan, correspondiente al día 15 de Septiembre del presente año.</t>
  </si>
  <si>
    <t>Pago de Viáticos, al personal de la División de Transportación, que estuvo trasladando un personal 
del Depto. de Ingeniería e Infraestructura, con la finalidad de realizar labores de mantenimiento en las Farmacias del Pueblo de la Provincia de San Pedro de Macorís,  correspondiente al día 20 de Septiembre del presente año.</t>
  </si>
  <si>
    <t>Pago de Viáticos, al personal de la División de Transportación, que estuvo trasladando un personal del Depto. de Ingeniería e Infraestructura, con la finalidad de realizar labores de mantenimiento en las Farmacias del Pueblo de la Provincia de La Altagracia (Higuey),  correspondiente al día 20 de Septiembre del presente año.</t>
  </si>
  <si>
    <t>Pago de Viáticos, al personal de la División de Transportación, que estuvo trasladando un personal del Depto. de Ingeniería e Infraestructura, con la finalidad de realizar labores de mantenimiento en las Farmacias del Pueblo de la Provincia de La Altagracia (Higuey),  correspondiente al día 21 de Septiembre del presente año.</t>
  </si>
  <si>
    <t>Recarga de Peaje, al personal del Departamento de Ingeniería e Infraestructura, que estuvo realizando un recorrido por la Provincia de Samaná, acompañando al Director General, con motivo de los daños ocasionados por el Huracán Fiona, correspondiente al día 22 de Septiembre del presente año.</t>
  </si>
  <si>
    <t>Recarga de Combustible, al personal de la División de Mejora y Acondicionamiento Físico, que estuvo realizando trabajos de habilitación en la nueva 
Farmacia Villa Las Flores, en Provincia de San Juan, correspondiente a los días 29 y 30 de Septiembre 
del presente año.</t>
  </si>
  <si>
    <t xml:space="preserve">Pago de Viáticos, al personal del Departamento de Ingeniería e Infraestructura, que estuvo realizando trabajos de:  Habilitación de la nueva FP Villa Flores; desbloqueo de caja de seguridad Hospital de Guaymate; instalación de tinaco y limpieza de techo, en la FP Hospital Dra. Evangelina Rodríguez; trabajos eléctricos, en la FP Hospital Municipal Consuelo; instalación de letreros y trabajos eléctricos, en la FP CPN Yerba Buena, entre otros; todas estas labores fueron realizadas en las Farmacias del Pueblo de las Provincias de San Juan, La Romana, El Seibo, San Pedro de Macorís, La Altagracia y Hato Mayor, correspondiente a los días 15, 16 y 20 de Septiembre del año en curso. </t>
  </si>
  <si>
    <t>Recarga de Peaje, al personal del Departamento de Ingeniería e Infraestructura, que estuvo participando en un recorrido por las Farmacias del Pueblo Hospital Alberto Gautreaux, CPNA La Damajagua, Hospital Leopoldo Pou y CPNA Las Galeras,  en la Provincia de Samaná, correspondiente al día 22 de Septiembre
del presente año.</t>
  </si>
  <si>
    <t>Recarga de Peaje, al personal del Departamento de Ingeniería e Infraestructura, que estuvo participando en un recorrido por las Farmacias del Pueblo Hospital Leopoldo Pou, Felipe Achecar y FP La Majagua, en la Provincia de Samaná, correspondiente al día 27 de Septiembre del presente año.</t>
  </si>
  <si>
    <t>Recarga de Peaje (Paso Rápido), a la Flotilla Vehicular
de la Institución, que distribuyen medicamentos y prestan servicios de mantenimiento, según comunicación No. CDA/267-2022, realizada en fecha 12-10-22, por el Encargado del Departamento Administrativo.</t>
  </si>
  <si>
    <t>Pago de Viáticos, al personal de la Dirección de Recursos Humanos que estuvo coordinando el Levantamiento de Seguridad y Riesgos Laborales, junto a un personal de la Idopril, en el Almacén Regional Norte de la Provincia de Santiago, correspondiente al día 21 de Septiembre del año en curso.</t>
  </si>
  <si>
    <t>Pago de Viáticos, al personal de la Dirección de Recursos Humanos que estuvo participando en la Coordinación de la Capacitación de Manejo de Montacargas, en el Almacén Regional Norte de la Provincia de Santiago, correspondiente al día 26 de Septiembre del año en curso.</t>
  </si>
  <si>
    <t>Pago de Viáticos, al personal de la Dirección de Trámites y Servicios para la Salud, que estuvo visitando los Hospitales de las Provincias de Barahona y San Juan, correspondiente al día 27 de Septiembre del año en curso.</t>
  </si>
  <si>
    <t xml:space="preserve">Pago de Viáticos, al personal del Departamento de Ingeniería e Infraestructura, que estuvo realizando trabajos de: Pintura interior y exterior, reparación y pintura de techo, instalación de verja, entrega de activos (escalera, extintor, abanico, porta bata), etc., en la FP Barrio San Pedro; pintura de exterior e interior, colocación de señalización, reparación de bomba de agua del centro, instalación de llavín plano y pintura de verja, en la FP Clínica Rural Santana, entre otros; todas estas labores fueron realizadas en las Farmacias del Pueblo de la Provincia La Altagracia (Higuey), correspondiente a los días 13 y 14 de Septiembre del año en curso. </t>
  </si>
  <si>
    <t>Pago de Viáticos, al personal de la División de Transportación, que estuvo trasladando un personal 
del Departamento de Ingeniería e Infraestructura, hacia la Provincia de Samaná, con la finalidad de  realizar labores de habilitación de una nueva Farmacia del Pueblo,  correspondiente al día 22 de Septiembre del 
año en curso.</t>
  </si>
  <si>
    <t>Compra de insumos ferreteros, (como planchas de yeso, planchas de densglass, madera tratada, tornillos, etc.), requeridos por el Departamento de Compras y Contrataciones, para ser utilizados en la habilitación de la nueva Farmacia del Pueblo Los Arroces, en el Municipio de Bonao, Provincia Monseñor Nouel, según comunicación MAF-SC-2022-0127, realizada en fecha
03-10-22, por el Encargado de la División de Mejora y Acondicionamiento Físico.</t>
  </si>
  <si>
    <t>Pago de Viáticos, al personal de la Dirección de Farmacias del Pueblo, que estuvo trasladándose desde 
la Sede Central de Santo Domingo, hacia las Provincias de Monte Plata, Hato Mayor, El Seibo y Samaná, con la finalidad de realizar labores de Supervisión, en el abastecimiento de las Farmacias del Pueblo de las provincias referidas, correspondiente al día 06 de Octubre del año en curso.</t>
  </si>
  <si>
    <t xml:space="preserve">Pago de Rellenado de cuatro cilindros de gas: Uno de
100 libras, Uno de 50 libras y 3 cilindros de 25 libras cada uno, para ser utilizados en la Cocina de la Dirección General, el Comedor de la Sede principal de Ciudad Salud y el Almacén de la Avenida Monumental, según comunicación SUM-/No.0119-2022, realizada en fecha 
14-10-22, por el Encargado de la División de Servicios Generales, </t>
  </si>
  <si>
    <t>Pago de Viáticos, al personal de la División de Transportación, que estuvo trasladando un personal
de la Dirección de Recursos Humanos, hacia el Almacén Regional Norte, de la Provincia de Santiago,  correspondiente al día 21 de Septiembre del año en curso.</t>
  </si>
  <si>
    <t>Pago de Viáticos, al personal de la División de Transportación, que estuvo trasladando un personal del Departamento de Ingeniería e Infraestructura, hacia la Provincia de Monte Plata, con la finalidad de realizar labores de habilitación de la nueva Farmacia del Pueblo 
Los Transformadores, en la referida provincia, correspondiente al día 23 de Septiembre del año en curso.</t>
  </si>
  <si>
    <t>Pago de Viáticos, al personal de la Sección de Ingresos (Colectores), que  estuvo  visitando la  Sede Central de Santo Domingo,  desde la Provincia de San Francisco 01 (Duarte), con la finalidad de entregar documentos de Colecturía de las Farmacias del Pueblo, cubriendo la Vacante de San Francisco 02, correspondiente  al día 16 de Septiembre del presente año.-</t>
  </si>
  <si>
    <t>Compra de Un Control Klipx Presentador Wireless con Puntero Laser integrado, requerido por el Departamento de Compras y Contrataciones, para ser utilizado en las reuniones y actividades de la institución, según comunicación No. DC/EV-2022-136, realizada en fecha
29-09-22, por la Encargada del Departamento de Comunicaciones.</t>
  </si>
  <si>
    <t>Pago de Viáticos, al personal de la División de Transportación, que estuvo trasladando un personal del Departamento de Ingeniería e Infraestructura, hacia la Provincia de San Pedro de Macorís, con la finalidad de realizar labores de mantenimiento a las Farmacias del Pueblo de la referida provincia, correspondiente al día 21 de Septiembre del año en curso.</t>
  </si>
  <si>
    <t>Pago de Viáticos, al personal de la Dirección de Farmacias del Pueblo, que estuvo trasladándose desde la Sede Central de Santo Domingo, hacia los Municipios de Tamboril, Caimito, Sabana Iglesia y San José de las Matas, en la Provincia de Santiago, con la finalidad de supervisar el abastecimiento de las Farmacias del Pueblo de las referidas zonas, correspondiente al día 12 de Octubre del año en curso.</t>
  </si>
  <si>
    <t>Compra de tres (3) Baterías Hosuya Negras, en Gel 
de 6.5 amperes, para motocicletas, requeridas por el Departamento de Compras y Contrataciones, para ser instaladas en las Motocicletas marca Loncin Runner, Modelo LC125-58, asignadas al Departamento de Seguridad Militar, según comunicación No. DT 179-22, realizada en fecha 12-09-22, por el Encargado de la División de Transportación.</t>
  </si>
  <si>
    <t>Pago de Viáticos, al personal de la Sección de Ingresos (Colectores), que  estuvo  visitando la  Sede Central de Santo Domingo,  desde la Provincia de San Francisco 01 (Duarte), con la finalidad de entregar documentos de Colecturía de las Farmacias del Pueblo, correspondiente  al día 04 de Octubre del presente año.-</t>
  </si>
  <si>
    <t>Pago de Viáticos, al personal de Mantenimiento de Santiago, bajo la Supervisión del Departamento de Ingeniería e Infraestructura, que estuvo realizando trabajos de mantenimiento, en las Farmacias del Pueblo de las Provincias de La Vega, Dajabon y Puerto Plata,  correspondiente a los días 31 de Agosto y a los días 02,
05 y 06 de Septiembre del presente año.-</t>
  </si>
  <si>
    <t>Sobrante de la Transferencia a Terceros No. 28369162096, por el rellenado de cilindros de gas, realizada a favor de José Herrera, en fecha 18-10-22,
por un valor total de $7,970.40 (Expediente No. 01468)</t>
  </si>
  <si>
    <t>Recarga de Peaje (Paso Rápido), a la Flotilla Vehicular 
de la Institución, que distribuyen medicamentos y prestan servicios de mantenimiento, según comunicación No. CDA/275-2022, realizada en fecha 24-10-22, por el Encargado del Departamento Administrativo.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</si>
  <si>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Azua, San Juan y Elías Piña, correspondiente al día 27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</si>
  <si>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Puerto Plata y Espaillat, correspondiente al día 28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</si>
  <si>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 Pedro de Macorís, correspondiente al día 22 de Junio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</si>
  <si>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San Cristóbal, Peravia   y San José de Ocoa, correspondiente al día 24 de Junio del año en curso.</t>
  </si>
  <si>
    <t>Pago de Viáticos, al personal del Departamento de Seguridad Militar y Policial, que estuvo participando como agentes de seguridad,  que acompañando al Director General de la Institución, en el recorrido 
que se realizo con motivo del Plan de Emergencia de Asistencia del Gobierno, a los afectados por el paso del Huracán Fiona, en la Provincia La Altagracia, correspondiente al día 20 de Septiembre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</si>
  <si>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26 de Septiembre del presente año.-</t>
  </si>
  <si>
    <t xml:space="preserve">Pago de Viáticos, al personal del Departamento de Ingeniería e Infraestructura, que estuvo realizando trabajos de: Recorrido junto a una comisión de la Dirección de Farmacias del Pueblo y la Dirección de Trámites y Servicios para la Salud, inspeccionando la FP Hospital Regional Dr. Alejandro Cabral; supervisión de la habilitación de la FP Villa Flores; desbloqueo de caja fuerte, en la FP Leopoldo Felipe Achecar; instalación de lámpara, terminación eléctrica y terminación de masilla y Sheetrock, en la FP La Majagua, entre otros; todas estas labores fueron realizadas en las Farmacias del Pueblo de las Provincias de Barahona, San Juan, Samaná y Boca Chica, correspondiente a los días 27, 29 y 30 de Septiembre del año en curso. </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</si>
  <si>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25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</si>
  <si>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Espaillat y Puerto Plata, correspondiente 
al día 26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</si>
  <si>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27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</si>
  <si>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28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</si>
  <si>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Santo Domingo, Monseñor Nouel y La Vega, correspondiente al día 26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</si>
  <si>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 Cristóbal, Azua, San Juan y Elías Piña, correspondiente al día 28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</si>
  <si>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San Cristóbal, Peravia y San José de Ocoa, correspondiente al día 29 de Julio del año en curso.</t>
  </si>
  <si>
    <t>Pago de Viáticos, al personal del Departamento de Seguridad Militar y Policial, que estuvo participando como agentes de seguridad, acompañando al Director General de la Institución, en su visita del Plan de Emergencia de Asistencia del Gobierno, a los afectados por el paso del Huracán Fiona, en la Provincia de Sánchez Ramírez (Nagua), correspondiente al día 22 de Septiembre del presente año</t>
  </si>
  <si>
    <t xml:space="preserve">Pago de Viáticos, al personal de la División de Distribución de la Sede Central, que estuvo participando en el abastecimiento de medicamentos a las Farmacias del Pueblo, Programas y Transferencia, en las rutas 
de las Provincias de Barahona, Azua, San José de Ocoa, Peravia, La Romana, San Cristóbal, Samaná, María Trinidad Sánchez, La Cuaba, San Juan, San Francisco de Macorís, Santiago, Higuey y Miches, correspondiente a los días 14, 15 y 16 de Septiembre del presente año. </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</si>
  <si>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27 de Septiembre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</si>
  <si>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28 de Septiembre del presente año.-</t>
  </si>
  <si>
    <t>Recarga de Peaje, al personal del Departamento de Ingeniería e Infraestructura, que estuvo realizando labores de supervisión de la nueva FP La Entrada, la cual se encuentra en proceso de construcción y realizo la visita la FP CPNA San Rafael, donde se construirá una FP, por solicitud de la Junta de Vecinos de la Provincia María Trinidad Sánchez, según comunicación No. MAF-2022-0239, realizada en fecha 10-10-22, por el Enc. del División de Mejora y Acondicionamiento Físico.</t>
  </si>
  <si>
    <t>Pago de Viáticos, al personal de la Sección de Ingresos (Colectores), que  estuvo  visitando la  Sede Central de Santo Domingo,  desde los Municipios de Constanza y Jarabacoa, de la Provincia de La Vega, con la finalidad de entregar documentos de Colecturía de las Farmacias del Pueblo, correspondiente  al día 22 de Septiembre del presente año.-</t>
  </si>
  <si>
    <t>Pago de Viáticos, al personal de la Sección de Ingresos (Colectores), que  estuvo  visitando la  Sede Central de Santo Domingo,  desde la Provincia de Azua 02, con la finalidad de entregar documentos de Colecturía de las Farmacias del Pueblo, correspondiente  al día 28
de Septiembre del presente año.-</t>
  </si>
  <si>
    <t>Pago de Viáticos, al personal de la Sección de Ingresos (Colectores), que  estuvo  visitando la  Sede Central de Santo Domingo,  desde la Provincia de Moca 02, con la finalidad de retirar los talonarios de recibos de ingresos, para cubrir la vacante de  la Provincia de 
María Trinidad Sánchez (Nagua), correspondiente  al día 30 de Septiembre del presente año.-</t>
  </si>
  <si>
    <t>Pago de Viáticos, al personal de la División de Transportación, que estuvo trasladando un personal 
de la Dirección de Recursos Humanos, hacia el Almacén Regional Norte, de la Provincia de Santiago, con la finalidad de coordinar unas Capacitaciones, en el referido almacén,  correspondiente  al día 30 de Septiembre del presente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</si>
</sst>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RD$&quot;* #,##0.00_-;\-&quot;RD$&quot;* #,##0.00_-;_-&quot;RD$&quot;* &quot;-&quot;??_-;_-@_-"/>
    <numFmt numFmtId="164" formatCode="dd\-mm\-yy;@"/>
    <numFmt numFmtId="165" formatCode="#,##0.0000000000_ ;\-#,##0.0000000000\ "/>
    <numFmt numFmtId="166" formatCode="#,##0.00_ ;\-#,##0.00\ "/>
    <numFmt numFmtId="167" formatCode="#,##0.00_ ;[Red]\-#,##0.00\ "/>
  </numFmts>
  <fonts count="49"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6"/>
      <color theme="1"/>
      <name val="Cambria"/>
      <family val="1"/>
      <scheme val="major"/>
    </font>
    <font>
      <i/>
      <sz val="11"/>
      <color rgb="FFC00000"/>
      <name val="Cambria"/>
      <family val="1"/>
      <scheme val="major"/>
    </font>
    <font>
      <i/>
      <sz val="16"/>
      <color rgb="FFC00000"/>
      <name val="Cambria"/>
      <family val="1"/>
      <scheme val="major"/>
    </font>
    <font>
      <i/>
      <sz val="15"/>
      <name val="Cambria"/>
      <family val="1"/>
    </font>
    <font>
      <i/>
      <sz val="18"/>
      <color theme="1"/>
      <name val="Cambria"/>
      <family val="1"/>
      <scheme val="major"/>
    </font>
    <font>
      <i/>
      <sz val="19"/>
      <color theme="1"/>
      <name val="Cambria"/>
      <family val="1"/>
      <scheme val="major"/>
    </font>
    <font>
      <i/>
      <sz val="18"/>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1" fillId="0" borderId="0"/>
    <xf numFmtId="0" fontId="9"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 borderId="2" applyNumberFormat="0" applyAlignment="0" applyProtection="0"/>
    <xf numFmtId="0" fontId="13" fillId="21" borderId="3"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7" applyNumberFormat="0" applyFill="0" applyAlignment="0" applyProtection="0"/>
    <xf numFmtId="0" fontId="21" fillId="22" borderId="0" applyNumberFormat="0" applyBorder="0" applyAlignment="0" applyProtection="0"/>
    <xf numFmtId="0" fontId="9" fillId="23" borderId="8" applyNumberFormat="0" applyFont="0" applyAlignment="0" applyProtection="0"/>
    <xf numFmtId="0" fontId="22" fillId="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63">
    <xf numFmtId="0" fontId="0" fillId="0" borderId="0" xfId="0"/>
    <xf numFmtId="0" fontId="3" fillId="0" borderId="0" xfId="0" applyFont="1"/>
    <xf numFmtId="0" fontId="8" fillId="0" borderId="0" xfId="0" applyFont="1"/>
    <xf numFmtId="0" fontId="26" fillId="0" borderId="1" xfId="0" applyFont="1" applyFill="1" applyBorder="1" applyAlignment="1">
      <alignment horizontal="center" vertical="center" wrapText="1"/>
    </xf>
    <xf numFmtId="0" fontId="28" fillId="0" borderId="0" xfId="0" applyFont="1" applyFill="1"/>
    <xf numFmtId="0" fontId="29" fillId="0" borderId="0" xfId="0" applyFont="1" applyFill="1"/>
    <xf numFmtId="0" fontId="7" fillId="0" borderId="1" xfId="0" applyFont="1" applyFill="1" applyBorder="1" applyAlignment="1">
      <alignment horizontal="justify"/>
    </xf>
    <xf numFmtId="164" fontId="4" fillId="0" borderId="1" xfId="0" applyNumberFormat="1" applyFont="1" applyFill="1" applyBorder="1" applyAlignment="1">
      <alignment horizontal="center"/>
    </xf>
    <xf numFmtId="0" fontId="26" fillId="0" borderId="1" xfId="0" applyFont="1" applyBorder="1" applyAlignment="1">
      <alignment horizontal="left"/>
    </xf>
    <xf numFmtId="39" fontId="26" fillId="0" borderId="1" xfId="0" applyNumberFormat="1" applyFont="1" applyFill="1" applyBorder="1" applyAlignment="1">
      <alignment horizontal="center" wrapText="1"/>
    </xf>
    <xf numFmtId="0" fontId="27" fillId="0" borderId="1" xfId="0" applyFont="1" applyFill="1" applyBorder="1" applyAlignment="1">
      <alignment horizontal="center" vertical="center"/>
    </xf>
    <xf numFmtId="0" fontId="32" fillId="0" borderId="1" xfId="0" applyFont="1" applyBorder="1" applyAlignment="1">
      <alignment horizontal="center" vertical="center"/>
    </xf>
    <xf numFmtId="0" fontId="30" fillId="0" borderId="1" xfId="0" applyFont="1" applyFill="1" applyBorder="1" applyAlignment="1">
      <alignment horizontal="center" vertical="center" wrapText="1"/>
    </xf>
    <xf numFmtId="0" fontId="33" fillId="0" borderId="0" xfId="0" applyFont="1"/>
    <xf numFmtId="0" fontId="36" fillId="0" borderId="0" xfId="0" applyFont="1"/>
    <xf numFmtId="0" fontId="4" fillId="0" borderId="0" xfId="0" applyFont="1"/>
    <xf numFmtId="0" fontId="27" fillId="0" borderId="1" xfId="0" applyFont="1" applyBorder="1" applyAlignment="1">
      <alignment horizontal="center" vertical="center" wrapText="1"/>
    </xf>
    <xf numFmtId="165" fontId="29" fillId="0" borderId="0" xfId="0" applyNumberFormat="1" applyFont="1" applyFill="1"/>
    <xf numFmtId="39" fontId="40" fillId="0" borderId="1" xfId="0" applyNumberFormat="1" applyFont="1" applyFill="1" applyBorder="1" applyAlignment="1">
      <alignment horizontal="center" wrapText="1"/>
    </xf>
    <xf numFmtId="0" fontId="4" fillId="0" borderId="1" xfId="0" applyFont="1" applyBorder="1" applyAlignment="1">
      <alignment horizontal="center"/>
    </xf>
    <xf numFmtId="0" fontId="39" fillId="0" borderId="0" xfId="0" applyFont="1"/>
    <xf numFmtId="0" fontId="6" fillId="0" borderId="1" xfId="0" applyFont="1" applyBorder="1" applyAlignment="1">
      <alignment horizontal="left" wrapText="1"/>
    </xf>
    <xf numFmtId="39" fontId="6" fillId="0" borderId="1" xfId="0" applyNumberFormat="1" applyFont="1" applyFill="1" applyBorder="1" applyAlignment="1">
      <alignment horizontal="center" wrapText="1"/>
    </xf>
    <xf numFmtId="0" fontId="6" fillId="0" borderId="1" xfId="0" applyFont="1" applyFill="1" applyBorder="1" applyAlignment="1">
      <alignment horizontal="left" wrapText="1"/>
    </xf>
    <xf numFmtId="0" fontId="6" fillId="0" borderId="1" xfId="0" applyFont="1" applyFill="1" applyBorder="1" applyAlignment="1">
      <alignment horizontal="center" wrapText="1"/>
    </xf>
    <xf numFmtId="164" fontId="31" fillId="0" borderId="1" xfId="0" applyNumberFormat="1" applyFont="1" applyFill="1" applyBorder="1" applyAlignment="1">
      <alignment horizontal="center"/>
    </xf>
    <xf numFmtId="39" fontId="41" fillId="0" borderId="1" xfId="0" applyNumberFormat="1" applyFont="1" applyFill="1" applyBorder="1" applyAlignment="1">
      <alignment horizontal="center" wrapText="1"/>
    </xf>
    <xf numFmtId="0" fontId="3" fillId="0" borderId="0" xfId="0" applyFont="1" applyBorder="1" applyAlignment="1">
      <alignment horizontal="center" vertical="center"/>
    </xf>
    <xf numFmtId="4" fontId="6" fillId="0" borderId="1" xfId="0" applyNumberFormat="1" applyFont="1" applyFill="1" applyBorder="1" applyAlignment="1">
      <alignment horizontal="center" wrapText="1"/>
    </xf>
    <xf numFmtId="0" fontId="26" fillId="0" borderId="1" xfId="0" applyFont="1" applyFill="1" applyBorder="1" applyAlignment="1">
      <alignment horizontal="center" wrapText="1"/>
    </xf>
    <xf numFmtId="4" fontId="35" fillId="0" borderId="1" xfId="0" applyNumberFormat="1" applyFont="1" applyFill="1" applyBorder="1" applyAlignment="1">
      <alignment horizontal="center" wrapText="1"/>
    </xf>
    <xf numFmtId="0" fontId="3" fillId="0" borderId="1" xfId="0" applyFont="1" applyBorder="1"/>
    <xf numFmtId="0" fontId="30" fillId="0" borderId="1" xfId="0" applyFont="1" applyBorder="1" applyAlignment="1">
      <alignment horizontal="center" vertical="center" wrapText="1"/>
    </xf>
    <xf numFmtId="166" fontId="6" fillId="0" borderId="1" xfId="0" applyNumberFormat="1" applyFont="1" applyFill="1" applyBorder="1" applyAlignment="1">
      <alignment horizontal="center" wrapText="1"/>
    </xf>
    <xf numFmtId="0" fontId="42" fillId="0" borderId="0" xfId="0" applyFont="1" applyAlignment="1">
      <alignment horizontal="center"/>
    </xf>
    <xf numFmtId="0" fontId="42" fillId="0" borderId="0" xfId="0" applyFont="1" applyAlignment="1">
      <alignment horizontal="center" wrapText="1"/>
    </xf>
    <xf numFmtId="0" fontId="43" fillId="0" borderId="0" xfId="0" applyFont="1"/>
    <xf numFmtId="167" fontId="29" fillId="0" borderId="0" xfId="0" applyNumberFormat="1" applyFont="1" applyFill="1"/>
    <xf numFmtId="4" fontId="44" fillId="0" borderId="1" xfId="0" applyNumberFormat="1" applyFont="1" applyFill="1" applyBorder="1" applyAlignment="1">
      <alignment horizontal="center" wrapText="1"/>
    </xf>
    <xf numFmtId="39" fontId="45" fillId="0" borderId="1" xfId="45" applyNumberFormat="1" applyFont="1" applyFill="1" applyBorder="1" applyAlignment="1">
      <alignment horizontal="center"/>
    </xf>
    <xf numFmtId="166" fontId="29" fillId="0" borderId="0" xfId="0" applyNumberFormat="1" applyFont="1" applyFill="1"/>
    <xf numFmtId="0" fontId="47" fillId="0" borderId="0" xfId="0" applyFont="1" applyBorder="1" applyAlignment="1">
      <alignment horizontal="left" wrapText="1"/>
    </xf>
    <xf numFmtId="0" fontId="47" fillId="0" borderId="0" xfId="0" applyFont="1" applyAlignment="1">
      <alignment horizontal="left" wrapText="1"/>
    </xf>
    <xf numFmtId="0" fontId="46" fillId="0" borderId="0" xfId="0" applyFont="1"/>
    <xf numFmtId="0" fontId="46" fillId="0" borderId="0" xfId="0" applyFont="1" applyAlignment="1">
      <alignment horizontal="center"/>
    </xf>
    <xf numFmtId="0" fontId="46" fillId="0" borderId="0" xfId="0" applyFont="1" applyAlignment="1">
      <alignment wrapText="1"/>
    </xf>
    <xf numFmtId="0" fontId="48" fillId="0" borderId="0" xfId="0" applyFont="1" applyFill="1"/>
    <xf numFmtId="0" fontId="48" fillId="0" borderId="0" xfId="0" applyFont="1" applyFill="1" applyAlignment="1">
      <alignment wrapText="1"/>
    </xf>
    <xf numFmtId="0" fontId="47" fillId="24" borderId="11" xfId="0" applyFont="1" applyFill="1" applyBorder="1" applyAlignment="1">
      <alignment horizontal="left" wrapText="1"/>
    </xf>
    <xf numFmtId="0" fontId="48" fillId="0" borderId="0" xfId="0" applyFont="1"/>
    <xf numFmtId="0" fontId="38" fillId="0" borderId="0" xfId="0" applyFont="1" applyAlignment="1">
      <alignment horizontal="center" wrapText="1"/>
    </xf>
    <xf numFmtId="0" fontId="47" fillId="0" borderId="0" xfId="0" applyFont="1" applyAlignment="1">
      <alignment horizontal="center" wrapText="1"/>
    </xf>
    <xf numFmtId="0" fontId="46" fillId="0" borderId="0" xfId="0" applyFont="1" applyAlignment="1">
      <alignment horizontal="center"/>
    </xf>
    <xf numFmtId="0" fontId="46" fillId="0" borderId="0" xfId="0" applyFont="1" applyAlignment="1">
      <alignment horizontal="center" wrapText="1"/>
    </xf>
    <xf numFmtId="0" fontId="30" fillId="0" borderId="12" xfId="0" applyFont="1" applyFill="1" applyBorder="1" applyAlignment="1">
      <alignment horizontal="center" wrapText="1"/>
    </xf>
    <xf numFmtId="0" fontId="30" fillId="0" borderId="13" xfId="0" applyFont="1" applyFill="1" applyBorder="1" applyAlignment="1">
      <alignment horizontal="center" wrapText="1"/>
    </xf>
    <xf numFmtId="0" fontId="46" fillId="0" borderId="11" xfId="0" applyFont="1" applyBorder="1" applyAlignment="1">
      <alignment horizontal="center"/>
    </xf>
    <xf numFmtId="0" fontId="46" fillId="0" borderId="11" xfId="0" applyFont="1" applyBorder="1" applyAlignment="1">
      <alignment horizontal="center" wrapText="1"/>
    </xf>
    <xf numFmtId="0" fontId="37" fillId="0" borderId="0" xfId="0" applyFont="1" applyBorder="1" applyAlignment="1">
      <alignment horizontal="center"/>
    </xf>
    <xf numFmtId="0" fontId="37" fillId="0" borderId="0" xfId="0" applyFont="1" applyBorder="1" applyAlignment="1">
      <alignment horizontal="center" wrapText="1"/>
    </xf>
    <xf numFmtId="0" fontId="34" fillId="0" borderId="0" xfId="0" applyFont="1" applyAlignment="1">
      <alignment horizontal="center" vertical="center"/>
    </xf>
    <xf numFmtId="0" fontId="3" fillId="0" borderId="0" xfId="0" applyFont="1" applyBorder="1" applyAlignment="1">
      <alignment horizontal="center" vertical="center"/>
    </xf>
    <xf numFmtId="0" fontId="5" fillId="0" borderId="0" xfId="0" applyFont="1" applyAlignment="1">
      <alignment horizontal="center"/>
    </xf>
  </cellXfs>
  <cellStyles count="4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xfId="45" builtinId="4"/>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9</xdr:row>
      <xdr:rowOff>0</xdr:rowOff>
    </xdr:from>
    <xdr:ext cx="3171825" cy="438151"/>
    <xdr:sp macro="" textlink="">
      <xdr:nvSpPr>
        <xdr:cNvPr id="2" name="1 Rectángulo">
          <a:extLst>
            <a:ext uri="{FF2B5EF4-FFF2-40B4-BE49-F238E27FC236}">
              <a16:creationId xmlns:a16="http://schemas.microsoft.com/office/drawing/2014/main" xmlns="" id="{00000000-0008-0000-0000-000002000000}"/>
            </a:ext>
          </a:extLst>
        </xdr:cNvPr>
        <xdr:cNvSpPr/>
      </xdr:nvSpPr>
      <xdr:spPr>
        <a:xfrm>
          <a:off x="41719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2543175</xdr:colOff>
      <xdr:row>1</xdr:row>
      <xdr:rowOff>57150</xdr:rowOff>
    </xdr:from>
    <xdr:to>
      <xdr:col>4</xdr:col>
      <xdr:colOff>4171950</xdr:colOff>
      <xdr:row>4</xdr:row>
      <xdr:rowOff>209550</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0" y="323850"/>
          <a:ext cx="4953000" cy="952500"/>
        </a:xfrm>
        <a:prstGeom prst="rect">
          <a:avLst/>
        </a:prstGeom>
        <a:noFill/>
      </xdr:spPr>
    </xdr:pic>
    <xdr:clientData/>
  </xdr:twoCellAnchor>
  <xdr:oneCellAnchor>
    <xdr:from>
      <xdr:col>2</xdr:col>
      <xdr:colOff>590549</xdr:colOff>
      <xdr:row>8</xdr:row>
      <xdr:rowOff>295275</xdr:rowOff>
    </xdr:from>
    <xdr:ext cx="3171825" cy="438151"/>
    <xdr:sp macro="" textlink="">
      <xdr:nvSpPr>
        <xdr:cNvPr id="5" name="4 Rectángulo">
          <a:extLst>
            <a:ext uri="{FF2B5EF4-FFF2-40B4-BE49-F238E27FC236}">
              <a16:creationId xmlns:a16="http://schemas.microsoft.com/office/drawing/2014/main" xmlns="" id="{00000000-0008-0000-0000-000005000000}"/>
            </a:ext>
          </a:extLst>
        </xdr:cNvPr>
        <xdr:cNvSpPr/>
      </xdr:nvSpPr>
      <xdr:spPr>
        <a:xfrm>
          <a:off x="441959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0</xdr:colOff>
      <xdr:row>111</xdr:row>
      <xdr:rowOff>0</xdr:rowOff>
    </xdr:from>
    <xdr:to>
      <xdr:col>6</xdr:col>
      <xdr:colOff>0</xdr:colOff>
      <xdr:row>268</xdr:row>
      <xdr:rowOff>33337</xdr:rowOff>
    </xdr:to>
    <xdr:pic>
      <xdr:nvPicPr>
        <xdr:cNvPr id="6" name="5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6783050" y="25393650"/>
          <a:ext cx="0" cy="43514962"/>
        </a:xfrm>
        <a:prstGeom prst="rect">
          <a:avLst/>
        </a:prstGeom>
        <a:solidFill>
          <a:schemeClr val="accent2"/>
        </a:solidFill>
      </xdr:spPr>
    </xdr:pic>
    <xdr:clientData/>
  </xdr:twoCellAnchor>
  <xdr:oneCellAnchor>
    <xdr:from>
      <xdr:col>2</xdr:col>
      <xdr:colOff>380999</xdr:colOff>
      <xdr:row>9</xdr:row>
      <xdr:rowOff>0</xdr:rowOff>
    </xdr:from>
    <xdr:ext cx="3171825" cy="438151"/>
    <xdr:sp macro="" textlink="">
      <xdr:nvSpPr>
        <xdr:cNvPr id="7" name="6 Rectángulo">
          <a:extLst>
            <a:ext uri="{FF2B5EF4-FFF2-40B4-BE49-F238E27FC236}">
              <a16:creationId xmlns:a16="http://schemas.microsoft.com/office/drawing/2014/main" xmlns="" id="{00000000-0008-0000-0000-000007000000}"/>
            </a:ext>
          </a:extLst>
        </xdr:cNvPr>
        <xdr:cNvSpPr/>
      </xdr:nvSpPr>
      <xdr:spPr>
        <a:xfrm>
          <a:off x="42100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1581150</xdr:colOff>
      <xdr:row>1</xdr:row>
      <xdr:rowOff>0</xdr:rowOff>
    </xdr:from>
    <xdr:to>
      <xdr:col>5</xdr:col>
      <xdr:colOff>1581150</xdr:colOff>
      <xdr:row>45</xdr:row>
      <xdr:rowOff>295274</xdr:rowOff>
    </xdr:to>
    <xdr:pic>
      <xdr:nvPicPr>
        <xdr:cNvPr id="8" name="8 Imagen" descr="farmacia del pueblo">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915775" y="266700"/>
          <a:ext cx="0" cy="75142724"/>
        </a:xfrm>
        <a:prstGeom prst="rect">
          <a:avLst/>
        </a:prstGeom>
        <a:noFill/>
        <a:ln>
          <a:noFill/>
        </a:ln>
      </xdr:spPr>
    </xdr:pic>
    <xdr:clientData/>
  </xdr:twoCellAnchor>
  <xdr:oneCellAnchor>
    <xdr:from>
      <xdr:col>2</xdr:col>
      <xdr:colOff>495299</xdr:colOff>
      <xdr:row>8</xdr:row>
      <xdr:rowOff>28575</xdr:rowOff>
    </xdr:from>
    <xdr:ext cx="3171825" cy="438151"/>
    <xdr:sp macro="" textlink="">
      <xdr:nvSpPr>
        <xdr:cNvPr id="9" name="9 Rectángulo">
          <a:extLst>
            <a:ext uri="{FF2B5EF4-FFF2-40B4-BE49-F238E27FC236}">
              <a16:creationId xmlns:a16="http://schemas.microsoft.com/office/drawing/2014/main" xmlns="" id="{00000000-0008-0000-0000-000009000000}"/>
            </a:ext>
          </a:extLst>
        </xdr:cNvPr>
        <xdr:cNvSpPr/>
      </xdr:nvSpPr>
      <xdr:spPr>
        <a:xfrm>
          <a:off x="4324349" y="15716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0</xdr:colOff>
      <xdr:row>1</xdr:row>
      <xdr:rowOff>95250</xdr:rowOff>
    </xdr:from>
    <xdr:to>
      <xdr:col>6</xdr:col>
      <xdr:colOff>0</xdr:colOff>
      <xdr:row>24</xdr:row>
      <xdr:rowOff>923925</xdr:rowOff>
    </xdr:to>
    <xdr:pic>
      <xdr:nvPicPr>
        <xdr:cNvPr id="10" name="10 Imagen" descr="farmacia del pueblo">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2" cstate="print"/>
        <a:srcRect/>
        <a:stretch>
          <a:fillRect/>
        </a:stretch>
      </xdr:blipFill>
      <xdr:spPr bwMode="auto">
        <a:xfrm>
          <a:off x="16449675" y="361950"/>
          <a:ext cx="0" cy="31680150"/>
        </a:xfrm>
        <a:prstGeom prst="rect">
          <a:avLst/>
        </a:prstGeom>
        <a:solidFill>
          <a:schemeClr val="accent2"/>
        </a:solidFill>
      </xdr:spPr>
    </xdr:pic>
    <xdr:clientData/>
  </xdr:twoCellAnchor>
  <xdr:twoCellAnchor editAs="oneCell">
    <xdr:from>
      <xdr:col>6</xdr:col>
      <xdr:colOff>0</xdr:colOff>
      <xdr:row>112</xdr:row>
      <xdr:rowOff>428625</xdr:rowOff>
    </xdr:from>
    <xdr:to>
      <xdr:col>6</xdr:col>
      <xdr:colOff>0</xdr:colOff>
      <xdr:row>241</xdr:row>
      <xdr:rowOff>190499</xdr:rowOff>
    </xdr:to>
    <xdr:pic>
      <xdr:nvPicPr>
        <xdr:cNvPr id="12" name="5 Imagen" descr="farmacia del pueblo">
          <a:extLst>
            <a:ext uri="{FF2B5EF4-FFF2-40B4-BE49-F238E27FC236}">
              <a16:creationId xmlns:a16="http://schemas.microsoft.com/office/drawing/2014/main" xmlns="" id="{00000000-0008-0000-0000-00000C000000}"/>
            </a:ext>
          </a:extLst>
        </xdr:cNvPr>
        <xdr:cNvPicPr/>
      </xdr:nvPicPr>
      <xdr:blipFill>
        <a:blip xmlns:r="http://schemas.openxmlformats.org/officeDocument/2006/relationships" r:embed="rId2" cstate="print"/>
        <a:srcRect/>
        <a:stretch>
          <a:fillRect/>
        </a:stretch>
      </xdr:blipFill>
      <xdr:spPr bwMode="auto">
        <a:xfrm>
          <a:off x="15087600" y="103479600"/>
          <a:ext cx="0" cy="36509325"/>
        </a:xfrm>
        <a:prstGeom prst="rect">
          <a:avLst/>
        </a:prstGeom>
        <a:solidFill>
          <a:schemeClr val="accent2"/>
        </a:solidFill>
      </xdr:spPr>
    </xdr:pic>
    <xdr:clientData/>
  </xdr:twoCellAnchor>
  <xdr:twoCellAnchor editAs="oneCell">
    <xdr:from>
      <xdr:col>6</xdr:col>
      <xdr:colOff>0</xdr:colOff>
      <xdr:row>111</xdr:row>
      <xdr:rowOff>0</xdr:rowOff>
    </xdr:from>
    <xdr:to>
      <xdr:col>6</xdr:col>
      <xdr:colOff>0</xdr:colOff>
      <xdr:row>276</xdr:row>
      <xdr:rowOff>195262</xdr:rowOff>
    </xdr:to>
    <xdr:pic>
      <xdr:nvPicPr>
        <xdr:cNvPr id="13" name="12 Imagen" descr="farmacia del puebl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2" cstate="print"/>
        <a:srcRect/>
        <a:stretch>
          <a:fillRect/>
        </a:stretch>
      </xdr:blipFill>
      <xdr:spPr bwMode="auto">
        <a:xfrm>
          <a:off x="15344775" y="18821400"/>
          <a:ext cx="0" cy="44010262"/>
        </a:xfrm>
        <a:prstGeom prst="rect">
          <a:avLst/>
        </a:prstGeom>
        <a:solidFill>
          <a:schemeClr val="accent2"/>
        </a:solidFill>
      </xdr:spPr>
    </xdr:pic>
    <xdr:clientData/>
  </xdr:twoCellAnchor>
  <xdr:oneCellAnchor>
    <xdr:from>
      <xdr:col>3</xdr:col>
      <xdr:colOff>590549</xdr:colOff>
      <xdr:row>6</xdr:row>
      <xdr:rowOff>295275</xdr:rowOff>
    </xdr:from>
    <xdr:ext cx="3171825" cy="438151"/>
    <xdr:sp macro="" textlink="">
      <xdr:nvSpPr>
        <xdr:cNvPr id="18" name="17 Rectángulo">
          <a:extLst>
            <a:ext uri="{FF2B5EF4-FFF2-40B4-BE49-F238E27FC236}">
              <a16:creationId xmlns:a16="http://schemas.microsoft.com/office/drawing/2014/main" xmlns="" id="{00000000-0008-0000-0000-000005000000}"/>
            </a:ext>
          </a:extLst>
        </xdr:cNvPr>
        <xdr:cNvSpPr/>
      </xdr:nvSpPr>
      <xdr:spPr>
        <a:xfrm>
          <a:off x="4533899" y="15716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6</xdr:row>
      <xdr:rowOff>28575</xdr:rowOff>
    </xdr:from>
    <xdr:ext cx="3171825" cy="438151"/>
    <xdr:sp macro="" textlink="">
      <xdr:nvSpPr>
        <xdr:cNvPr id="19" name="9 Rectángulo">
          <a:extLst>
            <a:ext uri="{FF2B5EF4-FFF2-40B4-BE49-F238E27FC236}">
              <a16:creationId xmlns:a16="http://schemas.microsoft.com/office/drawing/2014/main" xmlns="" id="{00000000-0008-0000-0000-000009000000}"/>
            </a:ext>
          </a:extLst>
        </xdr:cNvPr>
        <xdr:cNvSpPr/>
      </xdr:nvSpPr>
      <xdr:spPr>
        <a:xfrm>
          <a:off x="4438649" y="13049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7</xdr:row>
      <xdr:rowOff>0</xdr:rowOff>
    </xdr:from>
    <xdr:ext cx="3171825" cy="438151"/>
    <xdr:sp macro="" textlink="">
      <xdr:nvSpPr>
        <xdr:cNvPr id="20" name="19 Rectángulo">
          <a:extLst>
            <a:ext uri="{FF2B5EF4-FFF2-40B4-BE49-F238E27FC236}">
              <a16:creationId xmlns:a16="http://schemas.microsoft.com/office/drawing/2014/main" xmlns="" id="{00000000-0008-0000-0000-000002000000}"/>
            </a:ext>
          </a:extLst>
        </xdr:cNvPr>
        <xdr:cNvSpPr/>
      </xdr:nvSpPr>
      <xdr:spPr>
        <a:xfrm>
          <a:off x="4286249" y="17049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7</xdr:row>
      <xdr:rowOff>57150</xdr:rowOff>
    </xdr:from>
    <xdr:ext cx="3171825" cy="438151"/>
    <xdr:sp macro="" textlink="">
      <xdr:nvSpPr>
        <xdr:cNvPr id="21" name="20 Rectángulo">
          <a:extLst>
            <a:ext uri="{FF2B5EF4-FFF2-40B4-BE49-F238E27FC236}">
              <a16:creationId xmlns:a16="http://schemas.microsoft.com/office/drawing/2014/main" xmlns="" id="{00000000-0008-0000-0000-000005000000}"/>
            </a:ext>
          </a:extLst>
        </xdr:cNvPr>
        <xdr:cNvSpPr/>
      </xdr:nvSpPr>
      <xdr:spPr>
        <a:xfrm>
          <a:off x="4505324" y="17621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7</xdr:row>
      <xdr:rowOff>0</xdr:rowOff>
    </xdr:from>
    <xdr:ext cx="3171825" cy="438151"/>
    <xdr:sp macro="" textlink="">
      <xdr:nvSpPr>
        <xdr:cNvPr id="22" name="21 Rectángulo">
          <a:extLst>
            <a:ext uri="{FF2B5EF4-FFF2-40B4-BE49-F238E27FC236}">
              <a16:creationId xmlns:a16="http://schemas.microsoft.com/office/drawing/2014/main" xmlns="" id="{00000000-0008-0000-0000-000007000000}"/>
            </a:ext>
          </a:extLst>
        </xdr:cNvPr>
        <xdr:cNvSpPr/>
      </xdr:nvSpPr>
      <xdr:spPr>
        <a:xfrm>
          <a:off x="4324349" y="17049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6</xdr:row>
      <xdr:rowOff>28575</xdr:rowOff>
    </xdr:from>
    <xdr:ext cx="3171825" cy="438151"/>
    <xdr:sp macro="" textlink="">
      <xdr:nvSpPr>
        <xdr:cNvPr id="23" name="9 Rectángulo">
          <a:extLst>
            <a:ext uri="{FF2B5EF4-FFF2-40B4-BE49-F238E27FC236}">
              <a16:creationId xmlns:a16="http://schemas.microsoft.com/office/drawing/2014/main" xmlns="" id="{00000000-0008-0000-0000-000009000000}"/>
            </a:ext>
          </a:extLst>
        </xdr:cNvPr>
        <xdr:cNvSpPr/>
      </xdr:nvSpPr>
      <xdr:spPr>
        <a:xfrm>
          <a:off x="4438649" y="13049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3</xdr:col>
      <xdr:colOff>1828800</xdr:colOff>
      <xdr:row>113</xdr:row>
      <xdr:rowOff>447675</xdr:rowOff>
    </xdr:from>
    <xdr:to>
      <xdr:col>3</xdr:col>
      <xdr:colOff>3019426</xdr:colOff>
      <xdr:row>113</xdr:row>
      <xdr:rowOff>647699</xdr:rowOff>
    </xdr:to>
    <xdr:sp macro="" textlink="">
      <xdr:nvSpPr>
        <xdr:cNvPr id="24" name="6 Flecha abajo"/>
        <xdr:cNvSpPr/>
      </xdr:nvSpPr>
      <xdr:spPr>
        <a:xfrm rot="16200000">
          <a:off x="6296026" y="164030024"/>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139"/>
  <sheetViews>
    <sheetView tabSelected="1" topLeftCell="D1" zoomScaleNormal="100" zoomScaleSheetLayoutView="40" workbookViewId="0">
      <selection activeCell="A8" sqref="A8:H8"/>
    </sheetView>
  </sheetViews>
  <sheetFormatPr baseColWidth="10" defaultRowHeight="21" x14ac:dyDescent="0.35"/>
  <cols>
    <col min="1" max="1" width="10.28515625" style="14" customWidth="1"/>
    <col min="2" max="2" width="15.7109375" style="4" customWidth="1"/>
    <col min="3" max="3" width="24.42578125" style="5" customWidth="1"/>
    <col min="4" max="4" width="49.85546875" style="5" customWidth="1"/>
    <col min="5" max="5" width="74.42578125" customWidth="1"/>
    <col min="6" max="6" width="25.5703125" style="5" customWidth="1"/>
    <col min="7" max="7" width="26.28515625" customWidth="1"/>
    <col min="8" max="8" width="26.85546875" customWidth="1"/>
    <col min="9" max="9" width="0.140625" customWidth="1"/>
    <col min="10" max="10" width="11.42578125" hidden="1" customWidth="1"/>
  </cols>
  <sheetData>
    <row r="6" spans="1:8" s="2" customFormat="1" ht="37.5" customHeight="1" x14ac:dyDescent="0.45">
      <c r="A6" s="60" t="s">
        <v>3</v>
      </c>
      <c r="B6" s="60"/>
      <c r="C6" s="60"/>
      <c r="D6" s="60"/>
      <c r="E6" s="60"/>
      <c r="F6" s="60"/>
      <c r="G6" s="60"/>
      <c r="H6" s="60"/>
    </row>
    <row r="7" spans="1:8" s="2" customFormat="1" ht="37.5" customHeight="1" x14ac:dyDescent="0.45">
      <c r="A7" s="62" t="s">
        <v>4</v>
      </c>
      <c r="B7" s="62"/>
      <c r="C7" s="62"/>
      <c r="D7" s="62"/>
      <c r="E7" s="62"/>
      <c r="F7" s="62"/>
      <c r="G7" s="62"/>
      <c r="H7" s="62"/>
    </row>
    <row r="8" spans="1:8" s="2" customFormat="1" ht="37.5" customHeight="1" x14ac:dyDescent="0.45">
      <c r="A8" s="62" t="s">
        <v>7</v>
      </c>
      <c r="B8" s="62"/>
      <c r="C8" s="62"/>
      <c r="D8" s="62"/>
      <c r="E8" s="62"/>
      <c r="F8" s="62"/>
      <c r="G8" s="62"/>
      <c r="H8" s="62"/>
    </row>
    <row r="9" spans="1:8" s="1" customFormat="1" ht="33.75" customHeight="1" x14ac:dyDescent="0.45">
      <c r="A9" s="62" t="s">
        <v>37</v>
      </c>
      <c r="B9" s="62"/>
      <c r="C9" s="62"/>
      <c r="D9" s="62"/>
      <c r="E9" s="62"/>
      <c r="F9" s="62"/>
      <c r="G9" s="62"/>
      <c r="H9" s="62"/>
    </row>
    <row r="10" spans="1:8" s="1" customFormat="1" ht="29.25" customHeight="1" x14ac:dyDescent="0.25">
      <c r="A10" s="15"/>
      <c r="B10" s="61"/>
      <c r="C10" s="61"/>
      <c r="D10" s="61"/>
      <c r="F10" s="27"/>
    </row>
    <row r="11" spans="1:8" s="1" customFormat="1" ht="75" customHeight="1" x14ac:dyDescent="0.2">
      <c r="A11" s="16" t="s">
        <v>5</v>
      </c>
      <c r="B11" s="10" t="s">
        <v>0</v>
      </c>
      <c r="C11" s="3" t="s">
        <v>9</v>
      </c>
      <c r="D11" s="12" t="s">
        <v>1</v>
      </c>
      <c r="E11" s="11" t="s">
        <v>8</v>
      </c>
      <c r="F11" s="12" t="s">
        <v>6</v>
      </c>
      <c r="G11" s="12" t="s">
        <v>10</v>
      </c>
      <c r="H11" s="32" t="s">
        <v>2</v>
      </c>
    </row>
    <row r="12" spans="1:8" s="1" customFormat="1" ht="41.25" customHeight="1" x14ac:dyDescent="0.3">
      <c r="A12" s="19">
        <v>1</v>
      </c>
      <c r="B12" s="25">
        <v>44837</v>
      </c>
      <c r="C12" s="24"/>
      <c r="D12" s="29" t="s">
        <v>38</v>
      </c>
      <c r="E12" s="8" t="s">
        <v>12</v>
      </c>
      <c r="F12" s="30"/>
      <c r="G12" s="31"/>
      <c r="H12" s="9">
        <v>3049820.4</v>
      </c>
    </row>
    <row r="13" spans="1:8" s="20" customFormat="1" ht="245.25" customHeight="1" x14ac:dyDescent="0.3">
      <c r="A13" s="19">
        <v>2</v>
      </c>
      <c r="B13" s="25">
        <v>44837</v>
      </c>
      <c r="C13" s="25" t="s">
        <v>41</v>
      </c>
      <c r="D13" s="23" t="s">
        <v>19</v>
      </c>
      <c r="E13" s="21" t="s">
        <v>62</v>
      </c>
      <c r="G13" s="33">
        <v>8400</v>
      </c>
      <c r="H13" s="22">
        <f>SUM(H12+F13-G13)</f>
        <v>3041420.4</v>
      </c>
    </row>
    <row r="14" spans="1:8" s="36" customFormat="1" ht="244.5" customHeight="1" x14ac:dyDescent="0.3">
      <c r="A14" s="19">
        <v>3</v>
      </c>
      <c r="B14" s="25">
        <v>44837</v>
      </c>
      <c r="C14" s="25" t="s">
        <v>41</v>
      </c>
      <c r="D14" s="23" t="s">
        <v>22</v>
      </c>
      <c r="E14" s="21" t="s">
        <v>117</v>
      </c>
      <c r="F14" s="28"/>
      <c r="G14" s="22">
        <v>49700</v>
      </c>
      <c r="H14" s="22">
        <f t="shared" ref="H14:H79" si="0">SUM(H13+F14-G14)</f>
        <v>2991720.4</v>
      </c>
    </row>
    <row r="15" spans="1:8" s="20" customFormat="1" ht="175.5" customHeight="1" x14ac:dyDescent="0.3">
      <c r="A15" s="19">
        <v>4</v>
      </c>
      <c r="B15" s="25">
        <v>44838</v>
      </c>
      <c r="C15" s="24">
        <v>28230757843</v>
      </c>
      <c r="D15" s="23" t="s">
        <v>43</v>
      </c>
      <c r="E15" s="21" t="s">
        <v>87</v>
      </c>
      <c r="F15" s="38"/>
      <c r="G15" s="22">
        <v>15255</v>
      </c>
      <c r="H15" s="22">
        <f t="shared" si="0"/>
        <v>2976465.4</v>
      </c>
    </row>
    <row r="16" spans="1:8" s="20" customFormat="1" ht="141.75" x14ac:dyDescent="0.3">
      <c r="A16" s="19">
        <v>5</v>
      </c>
      <c r="B16" s="25">
        <v>44838</v>
      </c>
      <c r="C16" s="24">
        <v>28230777043</v>
      </c>
      <c r="D16" s="23" t="s">
        <v>63</v>
      </c>
      <c r="E16" s="21" t="s">
        <v>42</v>
      </c>
      <c r="F16" s="28"/>
      <c r="G16" s="22">
        <v>1000</v>
      </c>
      <c r="H16" s="22">
        <f t="shared" si="0"/>
        <v>2975465.4</v>
      </c>
    </row>
    <row r="17" spans="1:8" s="20" customFormat="1" ht="122.25" customHeight="1" x14ac:dyDescent="0.3">
      <c r="A17" s="19">
        <v>6</v>
      </c>
      <c r="B17" s="25">
        <v>44838</v>
      </c>
      <c r="C17" s="24">
        <v>28230808783</v>
      </c>
      <c r="D17" s="23" t="s">
        <v>26</v>
      </c>
      <c r="E17" s="21" t="s">
        <v>119</v>
      </c>
      <c r="F17" s="28"/>
      <c r="G17" s="22">
        <v>2368</v>
      </c>
      <c r="H17" s="22">
        <f t="shared" si="0"/>
        <v>2973097.4</v>
      </c>
    </row>
    <row r="18" spans="1:8" s="13" customFormat="1" ht="163.5" customHeight="1" x14ac:dyDescent="0.3">
      <c r="A18" s="19">
        <v>7</v>
      </c>
      <c r="B18" s="25">
        <v>44838</v>
      </c>
      <c r="C18" s="24" t="s">
        <v>41</v>
      </c>
      <c r="D18" s="23" t="s">
        <v>17</v>
      </c>
      <c r="E18" s="21" t="s">
        <v>118</v>
      </c>
      <c r="F18" s="28"/>
      <c r="G18" s="22">
        <v>1500</v>
      </c>
      <c r="H18" s="22">
        <f t="shared" si="0"/>
        <v>2971597.4</v>
      </c>
    </row>
    <row r="19" spans="1:8" s="13" customFormat="1" ht="161.25" customHeight="1" x14ac:dyDescent="0.3">
      <c r="A19" s="19">
        <v>8</v>
      </c>
      <c r="B19" s="25">
        <v>44838</v>
      </c>
      <c r="C19" s="24" t="s">
        <v>41</v>
      </c>
      <c r="D19" s="23" t="s">
        <v>17</v>
      </c>
      <c r="E19" s="21" t="s">
        <v>120</v>
      </c>
      <c r="F19" s="28"/>
      <c r="G19" s="22">
        <v>1500</v>
      </c>
      <c r="H19" s="22">
        <f t="shared" si="0"/>
        <v>2970097.4</v>
      </c>
    </row>
    <row r="20" spans="1:8" s="13" customFormat="1" ht="142.5" customHeight="1" x14ac:dyDescent="0.3">
      <c r="A20" s="19">
        <v>9</v>
      </c>
      <c r="B20" s="25">
        <v>44838</v>
      </c>
      <c r="C20" s="24" t="s">
        <v>41</v>
      </c>
      <c r="D20" s="23" t="s">
        <v>17</v>
      </c>
      <c r="E20" s="21" t="s">
        <v>121</v>
      </c>
      <c r="F20" s="28"/>
      <c r="G20" s="22">
        <v>2700</v>
      </c>
      <c r="H20" s="22">
        <f t="shared" si="0"/>
        <v>2967397.4</v>
      </c>
    </row>
    <row r="21" spans="1:8" s="13" customFormat="1" ht="157.5" customHeight="1" x14ac:dyDescent="0.3">
      <c r="A21" s="19">
        <v>10</v>
      </c>
      <c r="B21" s="25">
        <v>44838</v>
      </c>
      <c r="C21" s="24" t="s">
        <v>41</v>
      </c>
      <c r="D21" s="23" t="s">
        <v>17</v>
      </c>
      <c r="E21" s="21" t="s">
        <v>122</v>
      </c>
      <c r="F21" s="28"/>
      <c r="G21" s="22">
        <v>2250</v>
      </c>
      <c r="H21" s="22">
        <f t="shared" si="0"/>
        <v>2965147.4</v>
      </c>
    </row>
    <row r="22" spans="1:8" s="13" customFormat="1" ht="184.5" customHeight="1" x14ac:dyDescent="0.3">
      <c r="A22" s="19">
        <v>11</v>
      </c>
      <c r="B22" s="25">
        <v>44838</v>
      </c>
      <c r="C22" s="24" t="s">
        <v>41</v>
      </c>
      <c r="D22" s="23" t="s">
        <v>17</v>
      </c>
      <c r="E22" s="21" t="s">
        <v>123</v>
      </c>
      <c r="F22" s="28"/>
      <c r="G22" s="22">
        <v>2700</v>
      </c>
      <c r="H22" s="22">
        <f t="shared" si="0"/>
        <v>2962447.4</v>
      </c>
    </row>
    <row r="23" spans="1:8" s="20" customFormat="1" ht="135.75" customHeight="1" x14ac:dyDescent="0.3">
      <c r="A23" s="19">
        <v>12</v>
      </c>
      <c r="B23" s="25">
        <v>44838</v>
      </c>
      <c r="C23" s="24" t="s">
        <v>41</v>
      </c>
      <c r="D23" s="23" t="s">
        <v>21</v>
      </c>
      <c r="E23" s="21" t="s">
        <v>124</v>
      </c>
      <c r="F23" s="28"/>
      <c r="G23" s="22">
        <v>10800</v>
      </c>
      <c r="H23" s="22">
        <f t="shared" si="0"/>
        <v>2951647.4</v>
      </c>
    </row>
    <row r="24" spans="1:8" s="20" customFormat="1" ht="240.75" customHeight="1" x14ac:dyDescent="0.3">
      <c r="A24" s="19">
        <v>13</v>
      </c>
      <c r="B24" s="25">
        <v>44840</v>
      </c>
      <c r="C24" s="24" t="s">
        <v>41</v>
      </c>
      <c r="D24" s="23" t="s">
        <v>19</v>
      </c>
      <c r="E24" s="21" t="s">
        <v>125</v>
      </c>
      <c r="F24" s="28"/>
      <c r="G24" s="33">
        <v>41100</v>
      </c>
      <c r="H24" s="22">
        <f t="shared" si="0"/>
        <v>2910547.4</v>
      </c>
    </row>
    <row r="25" spans="1:8" s="20" customFormat="1" ht="359.25" customHeight="1" x14ac:dyDescent="0.3">
      <c r="A25" s="19">
        <v>14</v>
      </c>
      <c r="B25" s="25">
        <v>44840</v>
      </c>
      <c r="C25" s="24" t="s">
        <v>41</v>
      </c>
      <c r="D25" s="23" t="s">
        <v>19</v>
      </c>
      <c r="E25" s="21" t="s">
        <v>101</v>
      </c>
      <c r="G25" s="33">
        <v>41400</v>
      </c>
      <c r="H25" s="22">
        <f t="shared" si="0"/>
        <v>2869147.4</v>
      </c>
    </row>
    <row r="26" spans="1:8" s="20" customFormat="1" ht="122.25" customHeight="1" x14ac:dyDescent="0.3">
      <c r="A26" s="19">
        <v>15</v>
      </c>
      <c r="B26" s="25">
        <v>44841</v>
      </c>
      <c r="C26" s="24">
        <v>526418242</v>
      </c>
      <c r="D26" s="23" t="s">
        <v>13</v>
      </c>
      <c r="E26" s="21" t="s">
        <v>102</v>
      </c>
      <c r="F26" s="22">
        <v>416.36</v>
      </c>
      <c r="G26" s="22"/>
      <c r="H26" s="22">
        <f t="shared" si="0"/>
        <v>2869563.76</v>
      </c>
    </row>
    <row r="27" spans="1:8" s="20" customFormat="1" ht="361.5" customHeight="1" x14ac:dyDescent="0.3">
      <c r="A27" s="19">
        <v>16</v>
      </c>
      <c r="B27" s="25">
        <v>44841</v>
      </c>
      <c r="C27" s="24">
        <v>28263453607</v>
      </c>
      <c r="D27" s="23" t="s">
        <v>44</v>
      </c>
      <c r="E27" s="21" t="s">
        <v>126</v>
      </c>
      <c r="F27" s="28"/>
      <c r="G27" s="22">
        <v>2750</v>
      </c>
      <c r="H27" s="22">
        <f t="shared" si="0"/>
        <v>2866813.76</v>
      </c>
    </row>
    <row r="28" spans="1:8" s="20" customFormat="1" ht="137.25" customHeight="1" x14ac:dyDescent="0.3">
      <c r="A28" s="19">
        <v>17</v>
      </c>
      <c r="B28" s="25">
        <v>44841</v>
      </c>
      <c r="C28" s="24">
        <v>28264678568</v>
      </c>
      <c r="D28" s="23" t="s">
        <v>45</v>
      </c>
      <c r="E28" s="21" t="s">
        <v>88</v>
      </c>
      <c r="F28" s="28"/>
      <c r="G28" s="22">
        <v>14100</v>
      </c>
      <c r="H28" s="22">
        <f t="shared" si="0"/>
        <v>2852713.76</v>
      </c>
    </row>
    <row r="29" spans="1:8" s="20" customFormat="1" ht="100.5" customHeight="1" x14ac:dyDescent="0.3">
      <c r="A29" s="19">
        <v>18</v>
      </c>
      <c r="B29" s="25">
        <v>44845</v>
      </c>
      <c r="C29" s="24" t="s">
        <v>41</v>
      </c>
      <c r="D29" s="23" t="s">
        <v>34</v>
      </c>
      <c r="E29" s="21" t="s">
        <v>127</v>
      </c>
      <c r="F29" s="28"/>
      <c r="G29" s="22">
        <v>2450</v>
      </c>
      <c r="H29" s="22">
        <f t="shared" si="0"/>
        <v>2850263.76</v>
      </c>
    </row>
    <row r="30" spans="1:8" s="20" customFormat="1" ht="262.5" customHeight="1" x14ac:dyDescent="0.3">
      <c r="A30" s="19">
        <v>19</v>
      </c>
      <c r="B30" s="25">
        <v>44845</v>
      </c>
      <c r="C30" s="24" t="s">
        <v>41</v>
      </c>
      <c r="D30" s="23" t="s">
        <v>19</v>
      </c>
      <c r="E30" s="21" t="s">
        <v>138</v>
      </c>
      <c r="G30" s="33">
        <v>44000</v>
      </c>
      <c r="H30" s="22">
        <f t="shared" si="0"/>
        <v>2806263.76</v>
      </c>
    </row>
    <row r="31" spans="1:8" s="20" customFormat="1" ht="159.75" customHeight="1" x14ac:dyDescent="0.3">
      <c r="A31" s="19">
        <v>20</v>
      </c>
      <c r="B31" s="25">
        <v>44846</v>
      </c>
      <c r="C31" s="24">
        <v>28308134897</v>
      </c>
      <c r="D31" s="23" t="s">
        <v>79</v>
      </c>
      <c r="E31" s="21" t="s">
        <v>128</v>
      </c>
      <c r="F31" s="28"/>
      <c r="G31" s="22">
        <v>900</v>
      </c>
      <c r="H31" s="22">
        <f t="shared" si="0"/>
        <v>2805363.76</v>
      </c>
    </row>
    <row r="32" spans="1:8" s="20" customFormat="1" ht="124.5" customHeight="1" x14ac:dyDescent="0.3">
      <c r="A32" s="19">
        <v>21</v>
      </c>
      <c r="B32" s="25">
        <v>44846</v>
      </c>
      <c r="C32" s="24">
        <v>28308147171</v>
      </c>
      <c r="D32" s="23" t="s">
        <v>46</v>
      </c>
      <c r="E32" s="21" t="s">
        <v>64</v>
      </c>
      <c r="F32" s="28"/>
      <c r="G32" s="22">
        <v>5650</v>
      </c>
      <c r="H32" s="22">
        <f t="shared" si="0"/>
        <v>2799713.76</v>
      </c>
    </row>
    <row r="33" spans="1:8" s="20" customFormat="1" ht="164.25" customHeight="1" x14ac:dyDescent="0.3">
      <c r="A33" s="19">
        <v>22</v>
      </c>
      <c r="B33" s="25">
        <v>44846</v>
      </c>
      <c r="C33" s="24">
        <v>28308169228</v>
      </c>
      <c r="D33" s="23" t="s">
        <v>80</v>
      </c>
      <c r="E33" s="21" t="s">
        <v>65</v>
      </c>
      <c r="F33" s="28"/>
      <c r="G33" s="22">
        <v>2250</v>
      </c>
      <c r="H33" s="22">
        <f t="shared" si="0"/>
        <v>2797463.76</v>
      </c>
    </row>
    <row r="34" spans="1:8" s="20" customFormat="1" ht="144" customHeight="1" x14ac:dyDescent="0.3">
      <c r="A34" s="19">
        <v>23</v>
      </c>
      <c r="B34" s="25">
        <v>44846</v>
      </c>
      <c r="C34" s="24">
        <v>28308181873</v>
      </c>
      <c r="D34" s="23" t="s">
        <v>80</v>
      </c>
      <c r="E34" s="21" t="s">
        <v>129</v>
      </c>
      <c r="F34" s="28"/>
      <c r="G34" s="22">
        <v>750</v>
      </c>
      <c r="H34" s="22">
        <f t="shared" si="0"/>
        <v>2796713.76</v>
      </c>
    </row>
    <row r="35" spans="1:8" s="20" customFormat="1" ht="160.5" customHeight="1" x14ac:dyDescent="0.3">
      <c r="A35" s="19">
        <v>24</v>
      </c>
      <c r="B35" s="25">
        <v>44846</v>
      </c>
      <c r="C35" s="24">
        <v>28308197326</v>
      </c>
      <c r="D35" s="23" t="s">
        <v>80</v>
      </c>
      <c r="E35" s="21" t="s">
        <v>131</v>
      </c>
      <c r="F35" s="28"/>
      <c r="G35" s="22">
        <v>750</v>
      </c>
      <c r="H35" s="22">
        <f t="shared" si="0"/>
        <v>2795963.76</v>
      </c>
    </row>
    <row r="36" spans="1:8" s="20" customFormat="1" ht="101.25" x14ac:dyDescent="0.3">
      <c r="A36" s="19">
        <v>25</v>
      </c>
      <c r="B36" s="25">
        <v>44846</v>
      </c>
      <c r="C36" s="24">
        <v>28308246458</v>
      </c>
      <c r="D36" s="23" t="s">
        <v>47</v>
      </c>
      <c r="E36" s="21" t="s">
        <v>130</v>
      </c>
      <c r="F36" s="39"/>
      <c r="G36" s="22">
        <v>9000</v>
      </c>
      <c r="H36" s="22">
        <f t="shared" si="0"/>
        <v>2786963.76</v>
      </c>
    </row>
    <row r="37" spans="1:8" s="20" customFormat="1" ht="140.25" customHeight="1" x14ac:dyDescent="0.3">
      <c r="A37" s="19">
        <v>26</v>
      </c>
      <c r="B37" s="25">
        <v>44846</v>
      </c>
      <c r="C37" s="24">
        <v>28308273890</v>
      </c>
      <c r="D37" s="23" t="s">
        <v>32</v>
      </c>
      <c r="E37" s="21" t="s">
        <v>132</v>
      </c>
      <c r="F37" s="28"/>
      <c r="G37" s="22">
        <v>4500</v>
      </c>
      <c r="H37" s="22">
        <f t="shared" si="0"/>
        <v>2782463.76</v>
      </c>
    </row>
    <row r="38" spans="1:8" s="20" customFormat="1" ht="144" customHeight="1" x14ac:dyDescent="0.3">
      <c r="A38" s="19">
        <v>27</v>
      </c>
      <c r="B38" s="25">
        <v>44846</v>
      </c>
      <c r="C38" s="24">
        <v>28308288508</v>
      </c>
      <c r="D38" s="23" t="s">
        <v>48</v>
      </c>
      <c r="E38" s="21" t="s">
        <v>133</v>
      </c>
      <c r="F38" s="28"/>
      <c r="G38" s="22">
        <v>1700</v>
      </c>
      <c r="H38" s="22">
        <f t="shared" si="0"/>
        <v>2780763.76</v>
      </c>
    </row>
    <row r="39" spans="1:8" s="20" customFormat="1" ht="146.25" customHeight="1" x14ac:dyDescent="0.3">
      <c r="A39" s="19">
        <v>28</v>
      </c>
      <c r="B39" s="25">
        <v>44846</v>
      </c>
      <c r="C39" s="24">
        <v>28308302030</v>
      </c>
      <c r="D39" s="23" t="s">
        <v>81</v>
      </c>
      <c r="E39" s="21" t="s">
        <v>134</v>
      </c>
      <c r="F39" s="28"/>
      <c r="G39" s="22">
        <v>1700</v>
      </c>
      <c r="H39" s="22">
        <f t="shared" si="0"/>
        <v>2779063.76</v>
      </c>
    </row>
    <row r="40" spans="1:8" s="20" customFormat="1" ht="148.5" customHeight="1" x14ac:dyDescent="0.3">
      <c r="A40" s="19">
        <v>29</v>
      </c>
      <c r="B40" s="25">
        <v>44846</v>
      </c>
      <c r="C40" s="24">
        <v>28308317271</v>
      </c>
      <c r="D40" s="23" t="s">
        <v>33</v>
      </c>
      <c r="E40" s="21" t="s">
        <v>135</v>
      </c>
      <c r="F40" s="28"/>
      <c r="G40" s="22">
        <v>1700</v>
      </c>
      <c r="H40" s="22">
        <f t="shared" si="0"/>
        <v>2777363.76</v>
      </c>
    </row>
    <row r="41" spans="1:8" s="20" customFormat="1" ht="120.75" customHeight="1" x14ac:dyDescent="0.3">
      <c r="A41" s="19">
        <v>30</v>
      </c>
      <c r="B41" s="25">
        <v>44846</v>
      </c>
      <c r="C41" s="24">
        <v>28308338247</v>
      </c>
      <c r="D41" s="23" t="s">
        <v>82</v>
      </c>
      <c r="E41" s="21" t="s">
        <v>136</v>
      </c>
      <c r="F41" s="28"/>
      <c r="G41" s="22">
        <v>920</v>
      </c>
      <c r="H41" s="22">
        <f t="shared" si="0"/>
        <v>2776443.76</v>
      </c>
    </row>
    <row r="42" spans="1:8" s="20" customFormat="1" ht="121.5" x14ac:dyDescent="0.3">
      <c r="A42" s="19">
        <v>31</v>
      </c>
      <c r="B42" s="25">
        <v>44846</v>
      </c>
      <c r="C42" s="24">
        <v>28308357272</v>
      </c>
      <c r="D42" s="23" t="s">
        <v>26</v>
      </c>
      <c r="E42" s="21" t="s">
        <v>137</v>
      </c>
      <c r="F42" s="28"/>
      <c r="G42" s="22">
        <v>2000</v>
      </c>
      <c r="H42" s="22">
        <f t="shared" si="0"/>
        <v>2774443.76</v>
      </c>
    </row>
    <row r="43" spans="1:8" s="20" customFormat="1" ht="139.5" customHeight="1" x14ac:dyDescent="0.3">
      <c r="A43" s="19">
        <v>32</v>
      </c>
      <c r="B43" s="25">
        <v>44846</v>
      </c>
      <c r="C43" s="24">
        <v>28308370384</v>
      </c>
      <c r="D43" s="23" t="s">
        <v>83</v>
      </c>
      <c r="E43" s="21" t="s">
        <v>139</v>
      </c>
      <c r="F43" s="28"/>
      <c r="G43" s="22">
        <v>920</v>
      </c>
      <c r="H43" s="22">
        <f t="shared" si="0"/>
        <v>2773523.76</v>
      </c>
    </row>
    <row r="44" spans="1:8" s="20" customFormat="1" ht="142.5" customHeight="1" x14ac:dyDescent="0.3">
      <c r="A44" s="19">
        <v>33</v>
      </c>
      <c r="B44" s="25">
        <v>44846</v>
      </c>
      <c r="C44" s="24">
        <v>28308386338</v>
      </c>
      <c r="D44" s="23" t="s">
        <v>46</v>
      </c>
      <c r="E44" s="21" t="s">
        <v>50</v>
      </c>
      <c r="F44" s="28"/>
      <c r="G44" s="22">
        <v>1800</v>
      </c>
      <c r="H44" s="22">
        <f t="shared" si="0"/>
        <v>2771723.76</v>
      </c>
    </row>
    <row r="45" spans="1:8" s="20" customFormat="1" ht="102" customHeight="1" x14ac:dyDescent="0.3">
      <c r="A45" s="19">
        <v>34</v>
      </c>
      <c r="B45" s="25">
        <v>44846</v>
      </c>
      <c r="C45" s="24">
        <v>28308399987</v>
      </c>
      <c r="D45" s="23" t="s">
        <v>35</v>
      </c>
      <c r="E45" s="21" t="s">
        <v>49</v>
      </c>
      <c r="F45" s="28"/>
      <c r="G45" s="22">
        <v>575</v>
      </c>
      <c r="H45" s="22">
        <f t="shared" si="0"/>
        <v>2771148.76</v>
      </c>
    </row>
    <row r="46" spans="1:8" s="20" customFormat="1" ht="144.75" customHeight="1" x14ac:dyDescent="0.3">
      <c r="A46" s="19">
        <v>35</v>
      </c>
      <c r="B46" s="25">
        <v>44846</v>
      </c>
      <c r="C46" s="24">
        <v>28308415152</v>
      </c>
      <c r="D46" s="23" t="s">
        <v>51</v>
      </c>
      <c r="E46" s="21" t="s">
        <v>66</v>
      </c>
      <c r="F46" s="28"/>
      <c r="G46" s="22">
        <v>3450</v>
      </c>
      <c r="H46" s="22">
        <f t="shared" si="0"/>
        <v>2767698.76</v>
      </c>
    </row>
    <row r="47" spans="1:8" s="20" customFormat="1" ht="118.5" customHeight="1" x14ac:dyDescent="0.3">
      <c r="A47" s="19">
        <v>36</v>
      </c>
      <c r="B47" s="25">
        <v>44846</v>
      </c>
      <c r="C47" s="24">
        <v>28308431998</v>
      </c>
      <c r="D47" s="23" t="s">
        <v>30</v>
      </c>
      <c r="E47" s="21" t="s">
        <v>140</v>
      </c>
      <c r="F47" s="28"/>
      <c r="G47" s="22">
        <v>400</v>
      </c>
      <c r="H47" s="22">
        <f t="shared" si="0"/>
        <v>2767298.76</v>
      </c>
    </row>
    <row r="48" spans="1:8" s="20" customFormat="1" ht="106.5" customHeight="1" x14ac:dyDescent="0.3">
      <c r="A48" s="19">
        <v>37</v>
      </c>
      <c r="B48" s="25">
        <v>44852</v>
      </c>
      <c r="C48" s="24">
        <v>28363369421</v>
      </c>
      <c r="D48" s="23" t="s">
        <v>25</v>
      </c>
      <c r="E48" s="21" t="s">
        <v>141</v>
      </c>
      <c r="F48" s="28"/>
      <c r="G48" s="22">
        <v>47500</v>
      </c>
      <c r="H48" s="22">
        <f t="shared" si="0"/>
        <v>2719798.76</v>
      </c>
    </row>
    <row r="49" spans="1:8" s="20" customFormat="1" ht="121.5" x14ac:dyDescent="0.3">
      <c r="A49" s="19">
        <v>38</v>
      </c>
      <c r="B49" s="25">
        <v>44852</v>
      </c>
      <c r="C49" s="24" t="s">
        <v>41</v>
      </c>
      <c r="D49" s="23" t="s">
        <v>52</v>
      </c>
      <c r="E49" s="21" t="s">
        <v>142</v>
      </c>
      <c r="F49" s="28"/>
      <c r="G49" s="22">
        <v>3600</v>
      </c>
      <c r="H49" s="22">
        <f t="shared" si="0"/>
        <v>2716198.76</v>
      </c>
    </row>
    <row r="50" spans="1:8" s="20" customFormat="1" ht="118.5" customHeight="1" x14ac:dyDescent="0.3">
      <c r="A50" s="19">
        <v>39</v>
      </c>
      <c r="B50" s="25">
        <v>44852</v>
      </c>
      <c r="C50" s="24" t="s">
        <v>41</v>
      </c>
      <c r="D50" s="23" t="s">
        <v>52</v>
      </c>
      <c r="E50" s="21" t="s">
        <v>143</v>
      </c>
      <c r="F50" s="28"/>
      <c r="G50" s="22">
        <v>4350</v>
      </c>
      <c r="H50" s="22">
        <f t="shared" si="0"/>
        <v>2711848.76</v>
      </c>
    </row>
    <row r="51" spans="1:8" s="20" customFormat="1" ht="224.25" customHeight="1" x14ac:dyDescent="0.3">
      <c r="A51" s="19">
        <v>40</v>
      </c>
      <c r="B51" s="25">
        <v>44852</v>
      </c>
      <c r="C51" s="24" t="s">
        <v>41</v>
      </c>
      <c r="D51" s="23" t="s">
        <v>18</v>
      </c>
      <c r="E51" s="21" t="s">
        <v>103</v>
      </c>
      <c r="F51" s="28"/>
      <c r="G51" s="22">
        <v>27900</v>
      </c>
      <c r="H51" s="22">
        <f t="shared" si="0"/>
        <v>2683948.7599999998</v>
      </c>
    </row>
    <row r="52" spans="1:8" s="20" customFormat="1" ht="108" customHeight="1" x14ac:dyDescent="0.3">
      <c r="A52" s="19">
        <v>41</v>
      </c>
      <c r="B52" s="25">
        <v>44852</v>
      </c>
      <c r="C52" s="24" t="s">
        <v>41</v>
      </c>
      <c r="D52" s="23" t="s">
        <v>84</v>
      </c>
      <c r="E52" s="21" t="s">
        <v>144</v>
      </c>
      <c r="F52" s="28"/>
      <c r="G52" s="22">
        <v>5200</v>
      </c>
      <c r="H52" s="22">
        <f t="shared" si="0"/>
        <v>2678748.7599999998</v>
      </c>
    </row>
    <row r="53" spans="1:8" s="20" customFormat="1" ht="237.75" customHeight="1" x14ac:dyDescent="0.3">
      <c r="A53" s="19">
        <v>42</v>
      </c>
      <c r="B53" s="25">
        <v>44852</v>
      </c>
      <c r="C53" s="24" t="s">
        <v>41</v>
      </c>
      <c r="D53" s="23" t="s">
        <v>19</v>
      </c>
      <c r="E53" s="21" t="s">
        <v>145</v>
      </c>
      <c r="G53" s="33">
        <v>29200</v>
      </c>
      <c r="H53" s="22">
        <f t="shared" si="0"/>
        <v>2649548.7599999998</v>
      </c>
    </row>
    <row r="54" spans="1:8" s="20" customFormat="1" ht="139.5" customHeight="1" x14ac:dyDescent="0.3">
      <c r="A54" s="19">
        <v>43</v>
      </c>
      <c r="B54" s="25">
        <v>44852</v>
      </c>
      <c r="C54" s="24">
        <v>28368684102</v>
      </c>
      <c r="D54" s="23" t="s">
        <v>78</v>
      </c>
      <c r="E54" s="21" t="s">
        <v>146</v>
      </c>
      <c r="F54" s="28"/>
      <c r="G54" s="22">
        <v>1700</v>
      </c>
      <c r="H54" s="22">
        <f t="shared" si="0"/>
        <v>2647848.7599999998</v>
      </c>
    </row>
    <row r="55" spans="1:8" s="20" customFormat="1" ht="181.5" customHeight="1" x14ac:dyDescent="0.3">
      <c r="A55" s="19">
        <v>44</v>
      </c>
      <c r="B55" s="25">
        <v>44852</v>
      </c>
      <c r="C55" s="24">
        <v>28368699568</v>
      </c>
      <c r="D55" s="23" t="s">
        <v>85</v>
      </c>
      <c r="E55" s="21" t="s">
        <v>104</v>
      </c>
      <c r="F55" s="28"/>
      <c r="G55" s="22">
        <v>2000</v>
      </c>
      <c r="H55" s="22">
        <f t="shared" si="0"/>
        <v>2645848.7599999998</v>
      </c>
    </row>
    <row r="56" spans="1:8" s="20" customFormat="1" ht="181.5" customHeight="1" x14ac:dyDescent="0.3">
      <c r="A56" s="19">
        <v>45</v>
      </c>
      <c r="B56" s="25">
        <v>44852</v>
      </c>
      <c r="C56" s="24">
        <v>28368728597</v>
      </c>
      <c r="D56" s="23" t="s">
        <v>67</v>
      </c>
      <c r="E56" s="21" t="s">
        <v>147</v>
      </c>
      <c r="F56" s="28"/>
      <c r="G56" s="22">
        <v>25155.21</v>
      </c>
      <c r="H56" s="22">
        <f t="shared" si="0"/>
        <v>2620693.5499999998</v>
      </c>
    </row>
    <row r="57" spans="1:8" s="20" customFormat="1" ht="162.75" customHeight="1" x14ac:dyDescent="0.3">
      <c r="A57" s="19">
        <v>46</v>
      </c>
      <c r="B57" s="25">
        <v>44852</v>
      </c>
      <c r="C57" s="24">
        <v>28368754004</v>
      </c>
      <c r="D57" s="23" t="s">
        <v>31</v>
      </c>
      <c r="E57" s="21" t="s">
        <v>148</v>
      </c>
      <c r="F57" s="28"/>
      <c r="G57" s="22">
        <v>3050</v>
      </c>
      <c r="H57" s="22">
        <f t="shared" si="0"/>
        <v>2617643.5499999998</v>
      </c>
    </row>
    <row r="58" spans="1:8" s="20" customFormat="1" ht="161.25" customHeight="1" x14ac:dyDescent="0.3">
      <c r="A58" s="19">
        <v>47</v>
      </c>
      <c r="B58" s="25">
        <v>44852</v>
      </c>
      <c r="C58" s="24">
        <v>28369162096</v>
      </c>
      <c r="D58" s="23" t="s">
        <v>36</v>
      </c>
      <c r="E58" s="21" t="s">
        <v>149</v>
      </c>
      <c r="F58" s="22"/>
      <c r="G58" s="22">
        <v>7970.4</v>
      </c>
      <c r="H58" s="22">
        <f t="shared" si="0"/>
        <v>2609673.15</v>
      </c>
    </row>
    <row r="59" spans="1:8" s="20" customFormat="1" ht="119.25" customHeight="1" x14ac:dyDescent="0.3">
      <c r="A59" s="19">
        <v>48</v>
      </c>
      <c r="B59" s="25">
        <v>44852</v>
      </c>
      <c r="C59" s="24">
        <v>28369178398</v>
      </c>
      <c r="D59" s="23" t="s">
        <v>59</v>
      </c>
      <c r="E59" s="21" t="s">
        <v>68</v>
      </c>
      <c r="F59" s="28"/>
      <c r="G59" s="22">
        <v>427.5</v>
      </c>
      <c r="H59" s="22">
        <f t="shared" si="0"/>
        <v>2609245.65</v>
      </c>
    </row>
    <row r="60" spans="1:8" s="13" customFormat="1" ht="126.75" customHeight="1" x14ac:dyDescent="0.3">
      <c r="A60" s="19">
        <v>49</v>
      </c>
      <c r="B60" s="25">
        <v>44852</v>
      </c>
      <c r="C60" s="24">
        <v>28369203037</v>
      </c>
      <c r="D60" s="23" t="s">
        <v>53</v>
      </c>
      <c r="E60" s="21" t="s">
        <v>69</v>
      </c>
      <c r="F60" s="28"/>
      <c r="G60" s="22">
        <v>8500</v>
      </c>
      <c r="H60" s="22">
        <f t="shared" si="0"/>
        <v>2600745.65</v>
      </c>
    </row>
    <row r="61" spans="1:8" s="13" customFormat="1" ht="117.75" customHeight="1" x14ac:dyDescent="0.3">
      <c r="A61" s="19">
        <v>50</v>
      </c>
      <c r="B61" s="25">
        <v>44852</v>
      </c>
      <c r="C61" s="24">
        <v>28369213697</v>
      </c>
      <c r="D61" s="23" t="s">
        <v>54</v>
      </c>
      <c r="E61" s="21" t="s">
        <v>70</v>
      </c>
      <c r="F61" s="28"/>
      <c r="G61" s="22">
        <v>8500</v>
      </c>
      <c r="H61" s="22">
        <f t="shared" si="0"/>
        <v>2592245.65</v>
      </c>
    </row>
    <row r="62" spans="1:8" s="13" customFormat="1" ht="123.75" customHeight="1" x14ac:dyDescent="0.3">
      <c r="A62" s="19">
        <v>51</v>
      </c>
      <c r="B62" s="25">
        <v>44858</v>
      </c>
      <c r="C62" s="24">
        <v>28414022294</v>
      </c>
      <c r="D62" s="23" t="s">
        <v>28</v>
      </c>
      <c r="E62" s="21" t="s">
        <v>150</v>
      </c>
      <c r="F62" s="28"/>
      <c r="G62" s="22">
        <v>1700</v>
      </c>
      <c r="H62" s="22">
        <f t="shared" si="0"/>
        <v>2590545.65</v>
      </c>
    </row>
    <row r="63" spans="1:8" s="13" customFormat="1" ht="158.25" customHeight="1" x14ac:dyDescent="0.3">
      <c r="A63" s="19">
        <v>52</v>
      </c>
      <c r="B63" s="25">
        <v>44858</v>
      </c>
      <c r="C63" s="24">
        <v>28414038582</v>
      </c>
      <c r="D63" s="23" t="s">
        <v>55</v>
      </c>
      <c r="E63" s="21" t="s">
        <v>151</v>
      </c>
      <c r="F63" s="28"/>
      <c r="G63" s="22">
        <v>750</v>
      </c>
      <c r="H63" s="22">
        <f t="shared" si="0"/>
        <v>2589795.65</v>
      </c>
    </row>
    <row r="64" spans="1:8" s="13" customFormat="1" ht="141" customHeight="1" x14ac:dyDescent="0.3">
      <c r="A64" s="19">
        <v>53</v>
      </c>
      <c r="B64" s="25">
        <v>44858</v>
      </c>
      <c r="C64" s="24">
        <v>28414054279</v>
      </c>
      <c r="D64" s="23" t="s">
        <v>29</v>
      </c>
      <c r="E64" s="21" t="s">
        <v>152</v>
      </c>
      <c r="F64" s="28"/>
      <c r="G64" s="22">
        <v>1200</v>
      </c>
      <c r="H64" s="22">
        <f t="shared" si="0"/>
        <v>2588595.65</v>
      </c>
    </row>
    <row r="65" spans="1:8" s="13" customFormat="1" ht="147" customHeight="1" x14ac:dyDescent="0.3">
      <c r="A65" s="19">
        <v>54</v>
      </c>
      <c r="B65" s="25">
        <v>44858</v>
      </c>
      <c r="C65" s="24">
        <v>28414081108</v>
      </c>
      <c r="D65" s="23" t="s">
        <v>56</v>
      </c>
      <c r="E65" s="21" t="s">
        <v>153</v>
      </c>
      <c r="F65" s="28"/>
      <c r="G65" s="22">
        <v>727.8</v>
      </c>
      <c r="H65" s="22">
        <f t="shared" si="0"/>
        <v>2587867.85</v>
      </c>
    </row>
    <row r="66" spans="1:8" s="20" customFormat="1" ht="163.5" customHeight="1" x14ac:dyDescent="0.3">
      <c r="A66" s="19">
        <v>55</v>
      </c>
      <c r="B66" s="25">
        <v>44858</v>
      </c>
      <c r="C66" s="24">
        <v>28414112250</v>
      </c>
      <c r="D66" s="23" t="s">
        <v>86</v>
      </c>
      <c r="E66" s="21" t="s">
        <v>105</v>
      </c>
      <c r="F66" s="28"/>
      <c r="G66" s="22">
        <v>900</v>
      </c>
      <c r="H66" s="22">
        <f t="shared" si="0"/>
        <v>2586967.85</v>
      </c>
    </row>
    <row r="67" spans="1:8" s="13" customFormat="1" ht="141" customHeight="1" x14ac:dyDescent="0.3">
      <c r="A67" s="19">
        <v>56</v>
      </c>
      <c r="B67" s="25">
        <v>44858</v>
      </c>
      <c r="C67" s="24">
        <v>28414123724</v>
      </c>
      <c r="D67" s="23" t="s">
        <v>57</v>
      </c>
      <c r="E67" s="21" t="s">
        <v>154</v>
      </c>
      <c r="F67" s="28"/>
      <c r="G67" s="22">
        <v>1700</v>
      </c>
      <c r="H67" s="22">
        <f t="shared" si="0"/>
        <v>2585267.85</v>
      </c>
    </row>
    <row r="68" spans="1:8" s="20" customFormat="1" ht="160.5" customHeight="1" x14ac:dyDescent="0.3">
      <c r="A68" s="19">
        <v>57</v>
      </c>
      <c r="B68" s="25">
        <v>44858</v>
      </c>
      <c r="C68" s="24">
        <v>28414171585</v>
      </c>
      <c r="D68" s="23" t="s">
        <v>31</v>
      </c>
      <c r="E68" s="21" t="s">
        <v>155</v>
      </c>
      <c r="F68" s="28"/>
      <c r="G68" s="22">
        <v>3050</v>
      </c>
      <c r="H68" s="22">
        <f t="shared" si="0"/>
        <v>2582217.85</v>
      </c>
    </row>
    <row r="69" spans="1:8" s="13" customFormat="1" ht="117" customHeight="1" x14ac:dyDescent="0.3">
      <c r="A69" s="19">
        <v>58</v>
      </c>
      <c r="B69" s="25">
        <v>44858</v>
      </c>
      <c r="C69" s="24">
        <v>28414192385</v>
      </c>
      <c r="D69" s="23" t="s">
        <v>63</v>
      </c>
      <c r="E69" s="21" t="s">
        <v>106</v>
      </c>
      <c r="F69" s="28"/>
      <c r="G69" s="22">
        <v>2000</v>
      </c>
      <c r="H69" s="22">
        <f t="shared" si="0"/>
        <v>2580217.85</v>
      </c>
    </row>
    <row r="70" spans="1:8" s="20" customFormat="1" ht="161.25" customHeight="1" x14ac:dyDescent="0.3">
      <c r="A70" s="19">
        <v>59</v>
      </c>
      <c r="B70" s="25">
        <v>44858</v>
      </c>
      <c r="C70" s="24">
        <v>28414154274</v>
      </c>
      <c r="D70" s="23" t="s">
        <v>27</v>
      </c>
      <c r="E70" s="21" t="s">
        <v>156</v>
      </c>
      <c r="F70" s="28"/>
      <c r="G70" s="22">
        <v>3356.1</v>
      </c>
      <c r="H70" s="22">
        <f t="shared" si="0"/>
        <v>2576861.75</v>
      </c>
    </row>
    <row r="71" spans="1:8" s="13" customFormat="1" ht="197.25" customHeight="1" x14ac:dyDescent="0.3">
      <c r="A71" s="19">
        <v>60</v>
      </c>
      <c r="B71" s="25">
        <v>44858</v>
      </c>
      <c r="C71" s="24">
        <v>28414226623</v>
      </c>
      <c r="D71" s="23" t="s">
        <v>58</v>
      </c>
      <c r="E71" s="21" t="s">
        <v>71</v>
      </c>
      <c r="F71" s="28"/>
      <c r="G71" s="22">
        <v>47880.36</v>
      </c>
      <c r="H71" s="22">
        <f t="shared" si="0"/>
        <v>2528981.39</v>
      </c>
    </row>
    <row r="72" spans="1:8" s="13" customFormat="1" ht="102" customHeight="1" x14ac:dyDescent="0.3">
      <c r="A72" s="19">
        <v>61</v>
      </c>
      <c r="B72" s="25">
        <v>44858</v>
      </c>
      <c r="C72" s="24">
        <v>28414257954</v>
      </c>
      <c r="D72" s="23" t="s">
        <v>29</v>
      </c>
      <c r="E72" s="21" t="s">
        <v>157</v>
      </c>
      <c r="F72" s="28"/>
      <c r="G72" s="22">
        <v>1200</v>
      </c>
      <c r="H72" s="22">
        <f t="shared" si="0"/>
        <v>2527781.39</v>
      </c>
    </row>
    <row r="73" spans="1:8" s="20" customFormat="1" ht="306" customHeight="1" x14ac:dyDescent="0.3">
      <c r="A73" s="19">
        <v>62</v>
      </c>
      <c r="B73" s="25">
        <v>44858</v>
      </c>
      <c r="C73" s="25" t="s">
        <v>41</v>
      </c>
      <c r="D73" s="23" t="s">
        <v>19</v>
      </c>
      <c r="E73" s="21" t="s">
        <v>72</v>
      </c>
      <c r="G73" s="33">
        <v>42500</v>
      </c>
      <c r="H73" s="22">
        <f t="shared" si="0"/>
        <v>2485281.39</v>
      </c>
    </row>
    <row r="74" spans="1:8" s="20" customFormat="1" ht="140.25" customHeight="1" x14ac:dyDescent="0.3">
      <c r="A74" s="19">
        <v>63</v>
      </c>
      <c r="B74" s="25">
        <v>44858</v>
      </c>
      <c r="C74" s="25" t="s">
        <v>41</v>
      </c>
      <c r="D74" s="23" t="s">
        <v>18</v>
      </c>
      <c r="E74" s="21" t="s">
        <v>73</v>
      </c>
      <c r="F74" s="28"/>
      <c r="G74" s="22">
        <v>11700</v>
      </c>
      <c r="H74" s="22">
        <f t="shared" si="0"/>
        <v>2473581.39</v>
      </c>
    </row>
    <row r="75" spans="1:8" s="1" customFormat="1" ht="162" customHeight="1" x14ac:dyDescent="0.3">
      <c r="A75" s="19">
        <v>64</v>
      </c>
      <c r="B75" s="25">
        <v>44858</v>
      </c>
      <c r="C75" s="24" t="s">
        <v>41</v>
      </c>
      <c r="D75" s="23" t="s">
        <v>16</v>
      </c>
      <c r="E75" s="21" t="s">
        <v>74</v>
      </c>
      <c r="F75" s="28"/>
      <c r="G75" s="22">
        <v>46150</v>
      </c>
      <c r="H75" s="22">
        <f t="shared" si="0"/>
        <v>2427431.39</v>
      </c>
    </row>
    <row r="76" spans="1:8" s="20" customFormat="1" ht="141" customHeight="1" x14ac:dyDescent="0.3">
      <c r="A76" s="19">
        <v>65</v>
      </c>
      <c r="B76" s="25">
        <v>44858</v>
      </c>
      <c r="C76" s="24" t="s">
        <v>41</v>
      </c>
      <c r="D76" s="23" t="s">
        <v>20</v>
      </c>
      <c r="E76" s="21" t="s">
        <v>158</v>
      </c>
      <c r="F76" s="28"/>
      <c r="G76" s="22">
        <v>15600</v>
      </c>
      <c r="H76" s="22">
        <f t="shared" si="0"/>
        <v>2411831.39</v>
      </c>
    </row>
    <row r="77" spans="1:8" s="20" customFormat="1" ht="81" customHeight="1" x14ac:dyDescent="0.3">
      <c r="A77" s="19">
        <v>66</v>
      </c>
      <c r="B77" s="25">
        <v>44859</v>
      </c>
      <c r="C77" s="24">
        <v>528879149</v>
      </c>
      <c r="D77" s="23" t="s">
        <v>13</v>
      </c>
      <c r="E77" s="21" t="s">
        <v>159</v>
      </c>
      <c r="F77" s="28">
        <v>2.4</v>
      </c>
      <c r="G77" s="22"/>
      <c r="H77" s="22">
        <f t="shared" si="0"/>
        <v>2411833.79</v>
      </c>
    </row>
    <row r="78" spans="1:8" s="20" customFormat="1" ht="101.25" customHeight="1" x14ac:dyDescent="0.3">
      <c r="A78" s="19">
        <v>67</v>
      </c>
      <c r="B78" s="25">
        <v>44860</v>
      </c>
      <c r="C78" s="24">
        <v>28429802854</v>
      </c>
      <c r="D78" s="23" t="s">
        <v>25</v>
      </c>
      <c r="E78" s="21" t="s">
        <v>160</v>
      </c>
      <c r="F78" s="28"/>
      <c r="G78" s="22">
        <v>47500</v>
      </c>
      <c r="H78" s="22">
        <f t="shared" si="0"/>
        <v>2364333.79</v>
      </c>
    </row>
    <row r="79" spans="1:8" s="13" customFormat="1" ht="164.25" customHeight="1" x14ac:dyDescent="0.3">
      <c r="A79" s="19">
        <v>68</v>
      </c>
      <c r="B79" s="25">
        <v>44860</v>
      </c>
      <c r="C79" s="24" t="s">
        <v>41</v>
      </c>
      <c r="D79" s="23" t="s">
        <v>17</v>
      </c>
      <c r="E79" s="21" t="s">
        <v>161</v>
      </c>
      <c r="F79" s="28"/>
      <c r="G79" s="22">
        <v>2700</v>
      </c>
      <c r="H79" s="22">
        <f t="shared" si="0"/>
        <v>2361633.79</v>
      </c>
    </row>
    <row r="80" spans="1:8" s="13" customFormat="1" ht="159" customHeight="1" x14ac:dyDescent="0.3">
      <c r="A80" s="19">
        <v>69</v>
      </c>
      <c r="B80" s="25">
        <v>44860</v>
      </c>
      <c r="C80" s="24" t="s">
        <v>41</v>
      </c>
      <c r="D80" s="23" t="s">
        <v>17</v>
      </c>
      <c r="E80" s="21" t="s">
        <v>162</v>
      </c>
      <c r="F80" s="28"/>
      <c r="G80" s="22">
        <v>2700</v>
      </c>
      <c r="H80" s="22">
        <f t="shared" ref="H80:H113" si="1">SUM(H79+F80-G80)</f>
        <v>2358933.79</v>
      </c>
    </row>
    <row r="81" spans="1:8" s="13" customFormat="1" ht="159" customHeight="1" x14ac:dyDescent="0.3">
      <c r="A81" s="19">
        <v>70</v>
      </c>
      <c r="B81" s="25">
        <v>44860</v>
      </c>
      <c r="C81" s="24" t="s">
        <v>41</v>
      </c>
      <c r="D81" s="23" t="s">
        <v>17</v>
      </c>
      <c r="E81" s="21" t="s">
        <v>163</v>
      </c>
      <c r="F81" s="28"/>
      <c r="G81" s="22">
        <v>1500</v>
      </c>
      <c r="H81" s="22">
        <f t="shared" si="1"/>
        <v>2357433.79</v>
      </c>
    </row>
    <row r="82" spans="1:8" s="13" customFormat="1" ht="176.25" customHeight="1" x14ac:dyDescent="0.3">
      <c r="A82" s="19">
        <v>71</v>
      </c>
      <c r="B82" s="25">
        <v>44860</v>
      </c>
      <c r="C82" s="24" t="s">
        <v>41</v>
      </c>
      <c r="D82" s="23" t="s">
        <v>17</v>
      </c>
      <c r="E82" s="21" t="s">
        <v>164</v>
      </c>
      <c r="F82" s="28"/>
      <c r="G82" s="22">
        <v>1500</v>
      </c>
      <c r="H82" s="22">
        <f t="shared" si="1"/>
        <v>2355933.79</v>
      </c>
    </row>
    <row r="83" spans="1:8" s="13" customFormat="1" ht="183.75" customHeight="1" x14ac:dyDescent="0.3">
      <c r="A83" s="19">
        <v>72</v>
      </c>
      <c r="B83" s="25">
        <v>44860</v>
      </c>
      <c r="C83" s="24" t="s">
        <v>41</v>
      </c>
      <c r="D83" s="23" t="s">
        <v>60</v>
      </c>
      <c r="E83" s="21" t="s">
        <v>165</v>
      </c>
      <c r="F83" s="28"/>
      <c r="G83" s="22">
        <v>6250</v>
      </c>
      <c r="H83" s="22">
        <f t="shared" si="1"/>
        <v>2349683.79</v>
      </c>
    </row>
    <row r="84" spans="1:8" s="20" customFormat="1" ht="142.5" customHeight="1" x14ac:dyDescent="0.3">
      <c r="A84" s="19">
        <v>73</v>
      </c>
      <c r="B84" s="25">
        <v>44860</v>
      </c>
      <c r="C84" s="25" t="s">
        <v>41</v>
      </c>
      <c r="D84" s="23" t="s">
        <v>18</v>
      </c>
      <c r="E84" s="21" t="s">
        <v>75</v>
      </c>
      <c r="F84" s="28"/>
      <c r="G84" s="22">
        <v>36000</v>
      </c>
      <c r="H84" s="22">
        <f t="shared" si="1"/>
        <v>2313683.79</v>
      </c>
    </row>
    <row r="85" spans="1:8" s="20" customFormat="1" ht="98.25" customHeight="1" x14ac:dyDescent="0.3">
      <c r="A85" s="19">
        <v>74</v>
      </c>
      <c r="B85" s="25">
        <v>44860</v>
      </c>
      <c r="C85" s="25" t="s">
        <v>41</v>
      </c>
      <c r="D85" s="23" t="s">
        <v>23</v>
      </c>
      <c r="E85" s="21" t="s">
        <v>76</v>
      </c>
      <c r="F85" s="28"/>
      <c r="G85" s="22">
        <v>3400</v>
      </c>
      <c r="H85" s="22">
        <f t="shared" si="1"/>
        <v>2310283.79</v>
      </c>
    </row>
    <row r="86" spans="1:8" s="20" customFormat="1" ht="141.75" customHeight="1" x14ac:dyDescent="0.3">
      <c r="A86" s="19">
        <v>75</v>
      </c>
      <c r="B86" s="25">
        <v>44860</v>
      </c>
      <c r="C86" s="25" t="s">
        <v>41</v>
      </c>
      <c r="D86" s="23" t="s">
        <v>21</v>
      </c>
      <c r="E86" s="21" t="s">
        <v>166</v>
      </c>
      <c r="F86" s="28"/>
      <c r="G86" s="22">
        <v>10800</v>
      </c>
      <c r="H86" s="22">
        <f t="shared" si="1"/>
        <v>2299483.79</v>
      </c>
    </row>
    <row r="87" spans="1:8" s="20" customFormat="1" ht="285.75" customHeight="1" x14ac:dyDescent="0.3">
      <c r="A87" s="19">
        <v>76</v>
      </c>
      <c r="B87" s="25">
        <v>44860</v>
      </c>
      <c r="C87" s="24" t="s">
        <v>41</v>
      </c>
      <c r="D87" s="23" t="s">
        <v>19</v>
      </c>
      <c r="E87" s="21" t="s">
        <v>167</v>
      </c>
      <c r="G87" s="33">
        <v>28300</v>
      </c>
      <c r="H87" s="22">
        <f t="shared" si="1"/>
        <v>2271183.79</v>
      </c>
    </row>
    <row r="88" spans="1:8" s="13" customFormat="1" ht="78.75" customHeight="1" x14ac:dyDescent="0.3">
      <c r="A88" s="19">
        <v>77</v>
      </c>
      <c r="B88" s="25">
        <v>44862</v>
      </c>
      <c r="C88" s="24">
        <v>528876526</v>
      </c>
      <c r="D88" s="23" t="s">
        <v>13</v>
      </c>
      <c r="E88" s="21" t="s">
        <v>61</v>
      </c>
      <c r="F88" s="28">
        <v>1000</v>
      </c>
      <c r="G88" s="22"/>
      <c r="H88" s="22">
        <f t="shared" si="1"/>
        <v>2272183.79</v>
      </c>
    </row>
    <row r="89" spans="1:8" s="13" customFormat="1" ht="78" customHeight="1" x14ac:dyDescent="0.3">
      <c r="A89" s="19">
        <v>78</v>
      </c>
      <c r="B89" s="25">
        <v>44862</v>
      </c>
      <c r="C89" s="24">
        <v>528876527</v>
      </c>
      <c r="D89" s="23" t="s">
        <v>13</v>
      </c>
      <c r="E89" s="21" t="s">
        <v>77</v>
      </c>
      <c r="F89" s="28">
        <v>8400</v>
      </c>
      <c r="G89" s="22"/>
      <c r="H89" s="22">
        <f t="shared" si="1"/>
        <v>2280583.79</v>
      </c>
    </row>
    <row r="90" spans="1:8" s="13" customFormat="1" ht="172.5" customHeight="1" x14ac:dyDescent="0.3">
      <c r="A90" s="19">
        <v>79</v>
      </c>
      <c r="B90" s="25">
        <v>44862</v>
      </c>
      <c r="C90" s="24" t="s">
        <v>41</v>
      </c>
      <c r="D90" s="23" t="s">
        <v>17</v>
      </c>
      <c r="E90" s="21" t="s">
        <v>168</v>
      </c>
      <c r="F90" s="28"/>
      <c r="G90" s="22">
        <v>4550</v>
      </c>
      <c r="H90" s="22">
        <f t="shared" si="1"/>
        <v>2276033.79</v>
      </c>
    </row>
    <row r="91" spans="1:8" s="13" customFormat="1" ht="159" customHeight="1" x14ac:dyDescent="0.3">
      <c r="A91" s="19">
        <v>80</v>
      </c>
      <c r="B91" s="25">
        <v>44862</v>
      </c>
      <c r="C91" s="24" t="s">
        <v>41</v>
      </c>
      <c r="D91" s="23" t="s">
        <v>17</v>
      </c>
      <c r="E91" s="21" t="s">
        <v>169</v>
      </c>
      <c r="F91" s="28"/>
      <c r="G91" s="22">
        <v>3400</v>
      </c>
      <c r="H91" s="22">
        <f t="shared" si="1"/>
        <v>2272633.79</v>
      </c>
    </row>
    <row r="92" spans="1:8" s="13" customFormat="1" ht="159" customHeight="1" x14ac:dyDescent="0.3">
      <c r="A92" s="19">
        <v>81</v>
      </c>
      <c r="B92" s="25">
        <v>44862</v>
      </c>
      <c r="C92" s="24" t="s">
        <v>41</v>
      </c>
      <c r="D92" s="23" t="s">
        <v>17</v>
      </c>
      <c r="E92" s="21" t="s">
        <v>170</v>
      </c>
      <c r="F92" s="28"/>
      <c r="G92" s="22">
        <v>4550</v>
      </c>
      <c r="H92" s="22">
        <f t="shared" si="1"/>
        <v>2268083.79</v>
      </c>
    </row>
    <row r="93" spans="1:8" s="13" customFormat="1" ht="155.25" customHeight="1" x14ac:dyDescent="0.3">
      <c r="A93" s="19">
        <v>82</v>
      </c>
      <c r="B93" s="25">
        <v>44862</v>
      </c>
      <c r="C93" s="24" t="s">
        <v>41</v>
      </c>
      <c r="D93" s="23" t="s">
        <v>17</v>
      </c>
      <c r="E93" s="21" t="s">
        <v>171</v>
      </c>
      <c r="F93" s="28"/>
      <c r="G93" s="22">
        <v>4550</v>
      </c>
      <c r="H93" s="22">
        <f t="shared" si="1"/>
        <v>2263533.79</v>
      </c>
    </row>
    <row r="94" spans="1:8" s="13" customFormat="1" ht="160.5" customHeight="1" x14ac:dyDescent="0.3">
      <c r="A94" s="19">
        <v>83</v>
      </c>
      <c r="B94" s="25">
        <v>44862</v>
      </c>
      <c r="C94" s="24" t="s">
        <v>41</v>
      </c>
      <c r="D94" s="23" t="s">
        <v>17</v>
      </c>
      <c r="E94" s="21" t="s">
        <v>172</v>
      </c>
      <c r="F94" s="28"/>
      <c r="G94" s="22">
        <v>3400</v>
      </c>
      <c r="H94" s="22">
        <f t="shared" si="1"/>
        <v>2260133.79</v>
      </c>
    </row>
    <row r="95" spans="1:8" s="13" customFormat="1" ht="158.25" customHeight="1" x14ac:dyDescent="0.3">
      <c r="A95" s="19">
        <v>84</v>
      </c>
      <c r="B95" s="25">
        <v>44862</v>
      </c>
      <c r="C95" s="24" t="s">
        <v>41</v>
      </c>
      <c r="D95" s="23" t="s">
        <v>17</v>
      </c>
      <c r="E95" s="21" t="s">
        <v>173</v>
      </c>
      <c r="F95" s="28"/>
      <c r="G95" s="22">
        <v>2700</v>
      </c>
      <c r="H95" s="22">
        <f t="shared" si="1"/>
        <v>2257433.79</v>
      </c>
    </row>
    <row r="96" spans="1:8" s="13" customFormat="1" ht="159.75" customHeight="1" x14ac:dyDescent="0.3">
      <c r="A96" s="19">
        <v>85</v>
      </c>
      <c r="B96" s="25">
        <v>44862</v>
      </c>
      <c r="C96" s="24" t="s">
        <v>41</v>
      </c>
      <c r="D96" s="23" t="s">
        <v>17</v>
      </c>
      <c r="E96" s="21" t="s">
        <v>174</v>
      </c>
      <c r="F96" s="28"/>
      <c r="G96" s="22">
        <v>1500</v>
      </c>
      <c r="H96" s="22">
        <f t="shared" si="1"/>
        <v>2255933.79</v>
      </c>
    </row>
    <row r="97" spans="1:8" s="13" customFormat="1" ht="141.75" customHeight="1" x14ac:dyDescent="0.3">
      <c r="A97" s="19">
        <v>86</v>
      </c>
      <c r="B97" s="25">
        <v>44862</v>
      </c>
      <c r="C97" s="24" t="s">
        <v>41</v>
      </c>
      <c r="D97" s="23" t="s">
        <v>89</v>
      </c>
      <c r="E97" s="21" t="s">
        <v>96</v>
      </c>
      <c r="F97" s="28"/>
      <c r="G97" s="22">
        <v>3800</v>
      </c>
      <c r="H97" s="22">
        <f t="shared" si="1"/>
        <v>2252133.79</v>
      </c>
    </row>
    <row r="98" spans="1:8" s="13" customFormat="1" ht="165.75" customHeight="1" x14ac:dyDescent="0.3">
      <c r="A98" s="19">
        <v>87</v>
      </c>
      <c r="B98" s="25">
        <v>44862</v>
      </c>
      <c r="C98" s="24" t="s">
        <v>41</v>
      </c>
      <c r="D98" s="23" t="s">
        <v>60</v>
      </c>
      <c r="E98" s="21" t="s">
        <v>175</v>
      </c>
      <c r="F98" s="28"/>
      <c r="G98" s="22">
        <v>9550</v>
      </c>
      <c r="H98" s="22">
        <f t="shared" si="1"/>
        <v>2242583.79</v>
      </c>
    </row>
    <row r="99" spans="1:8" s="13" customFormat="1" ht="104.25" customHeight="1" x14ac:dyDescent="0.3">
      <c r="A99" s="19">
        <v>88</v>
      </c>
      <c r="B99" s="25">
        <v>44862</v>
      </c>
      <c r="C99" s="24" t="s">
        <v>41</v>
      </c>
      <c r="D99" s="23" t="s">
        <v>52</v>
      </c>
      <c r="E99" s="21" t="s">
        <v>97</v>
      </c>
      <c r="F99" s="28"/>
      <c r="G99" s="22">
        <v>4150</v>
      </c>
      <c r="H99" s="22">
        <f t="shared" si="1"/>
        <v>2238433.79</v>
      </c>
    </row>
    <row r="100" spans="1:8" s="13" customFormat="1" ht="181.5" customHeight="1" x14ac:dyDescent="0.3">
      <c r="A100" s="19">
        <v>89</v>
      </c>
      <c r="B100" s="25">
        <v>44862</v>
      </c>
      <c r="C100" s="24" t="s">
        <v>41</v>
      </c>
      <c r="D100" s="23" t="s">
        <v>16</v>
      </c>
      <c r="E100" s="21" t="s">
        <v>176</v>
      </c>
      <c r="F100" s="28"/>
      <c r="G100" s="22">
        <v>45050</v>
      </c>
      <c r="H100" s="22">
        <f t="shared" si="1"/>
        <v>2193383.79</v>
      </c>
    </row>
    <row r="101" spans="1:8" s="13" customFormat="1" ht="140.25" customHeight="1" x14ac:dyDescent="0.3">
      <c r="A101" s="19">
        <v>90</v>
      </c>
      <c r="B101" s="25">
        <v>44862</v>
      </c>
      <c r="C101" s="24" t="s">
        <v>41</v>
      </c>
      <c r="D101" s="23" t="s">
        <v>20</v>
      </c>
      <c r="E101" s="21" t="s">
        <v>90</v>
      </c>
      <c r="F101" s="28"/>
      <c r="G101" s="22">
        <v>7200</v>
      </c>
      <c r="H101" s="22">
        <f t="shared" si="1"/>
        <v>2186183.79</v>
      </c>
    </row>
    <row r="102" spans="1:8" s="13" customFormat="1" ht="124.5" customHeight="1" x14ac:dyDescent="0.3">
      <c r="A102" s="19">
        <v>91</v>
      </c>
      <c r="B102" s="25">
        <v>44862</v>
      </c>
      <c r="C102" s="24" t="s">
        <v>41</v>
      </c>
      <c r="D102" s="23" t="s">
        <v>19</v>
      </c>
      <c r="E102" s="21" t="s">
        <v>98</v>
      </c>
      <c r="F102" s="28"/>
      <c r="G102" s="22">
        <v>29700</v>
      </c>
      <c r="H102" s="22">
        <f t="shared" ref="H102:H103" si="2">SUM(H101+F102-G102)</f>
        <v>2156483.79</v>
      </c>
    </row>
    <row r="103" spans="1:8" s="13" customFormat="1" ht="141" customHeight="1" x14ac:dyDescent="0.3">
      <c r="A103" s="19">
        <v>92</v>
      </c>
      <c r="B103" s="25">
        <v>44862</v>
      </c>
      <c r="C103" s="24" t="s">
        <v>41</v>
      </c>
      <c r="D103" s="23" t="s">
        <v>21</v>
      </c>
      <c r="E103" s="21" t="s">
        <v>177</v>
      </c>
      <c r="F103" s="28"/>
      <c r="G103" s="22">
        <v>10800</v>
      </c>
      <c r="H103" s="22">
        <f t="shared" si="2"/>
        <v>2145683.79</v>
      </c>
    </row>
    <row r="104" spans="1:8" s="13" customFormat="1" ht="120.75" customHeight="1" x14ac:dyDescent="0.3">
      <c r="A104" s="19">
        <v>93</v>
      </c>
      <c r="B104" s="25">
        <v>44862</v>
      </c>
      <c r="C104" s="24" t="s">
        <v>41</v>
      </c>
      <c r="D104" s="23" t="s">
        <v>21</v>
      </c>
      <c r="E104" s="21" t="s">
        <v>178</v>
      </c>
      <c r="F104" s="28"/>
      <c r="G104" s="22">
        <v>13200</v>
      </c>
      <c r="H104" s="22">
        <f t="shared" si="1"/>
        <v>2132483.79</v>
      </c>
    </row>
    <row r="105" spans="1:8" s="13" customFormat="1" ht="140.25" customHeight="1" x14ac:dyDescent="0.3">
      <c r="A105" s="19">
        <v>94</v>
      </c>
      <c r="B105" s="25">
        <v>44862</v>
      </c>
      <c r="C105" s="24">
        <v>28445767363</v>
      </c>
      <c r="D105" s="23" t="s">
        <v>91</v>
      </c>
      <c r="E105" s="21" t="s">
        <v>107</v>
      </c>
      <c r="F105" s="28"/>
      <c r="G105" s="22">
        <v>39550</v>
      </c>
      <c r="H105" s="22">
        <f t="shared" si="1"/>
        <v>2092933.79</v>
      </c>
    </row>
    <row r="106" spans="1:8" s="13" customFormat="1" ht="185.25" customHeight="1" x14ac:dyDescent="0.3">
      <c r="A106" s="19">
        <v>95</v>
      </c>
      <c r="B106" s="25">
        <v>44862</v>
      </c>
      <c r="C106" s="24">
        <v>28445782297</v>
      </c>
      <c r="D106" s="23" t="s">
        <v>83</v>
      </c>
      <c r="E106" s="21" t="s">
        <v>179</v>
      </c>
      <c r="F106" s="28"/>
      <c r="G106" s="22">
        <v>920</v>
      </c>
      <c r="H106" s="22">
        <f t="shared" si="1"/>
        <v>2092013.79</v>
      </c>
    </row>
    <row r="107" spans="1:8" s="13" customFormat="1" ht="139.5" customHeight="1" x14ac:dyDescent="0.3">
      <c r="A107" s="19">
        <v>96</v>
      </c>
      <c r="B107" s="25">
        <v>44862</v>
      </c>
      <c r="C107" s="24">
        <v>28445794409</v>
      </c>
      <c r="D107" s="23" t="s">
        <v>92</v>
      </c>
      <c r="E107" s="21" t="s">
        <v>180</v>
      </c>
      <c r="F107" s="28"/>
      <c r="G107" s="22">
        <v>1200</v>
      </c>
      <c r="H107" s="22">
        <f t="shared" si="1"/>
        <v>2090813.79</v>
      </c>
    </row>
    <row r="108" spans="1:8" s="13" customFormat="1" ht="186.75" customHeight="1" x14ac:dyDescent="0.3">
      <c r="A108" s="19">
        <v>97</v>
      </c>
      <c r="B108" s="25">
        <v>44862</v>
      </c>
      <c r="C108" s="24">
        <v>28445809539</v>
      </c>
      <c r="D108" s="23" t="s">
        <v>93</v>
      </c>
      <c r="E108" s="21" t="s">
        <v>99</v>
      </c>
      <c r="F108" s="28"/>
      <c r="G108" s="22">
        <v>800</v>
      </c>
      <c r="H108" s="22">
        <f t="shared" si="1"/>
        <v>2090013.79</v>
      </c>
    </row>
    <row r="109" spans="1:8" s="13" customFormat="1" ht="118.5" customHeight="1" x14ac:dyDescent="0.3">
      <c r="A109" s="19">
        <v>98</v>
      </c>
      <c r="B109" s="25">
        <v>44862</v>
      </c>
      <c r="C109" s="24">
        <v>28445821179</v>
      </c>
      <c r="D109" s="23" t="s">
        <v>100</v>
      </c>
      <c r="E109" s="21" t="s">
        <v>181</v>
      </c>
      <c r="F109" s="28"/>
      <c r="G109" s="22">
        <v>1200</v>
      </c>
      <c r="H109" s="22">
        <f t="shared" si="1"/>
        <v>2088813.79</v>
      </c>
    </row>
    <row r="110" spans="1:8" s="13" customFormat="1" ht="147.75" customHeight="1" x14ac:dyDescent="0.3">
      <c r="A110" s="19">
        <v>99</v>
      </c>
      <c r="B110" s="25">
        <v>44862</v>
      </c>
      <c r="C110" s="24">
        <v>28445832514</v>
      </c>
      <c r="D110" s="23" t="s">
        <v>95</v>
      </c>
      <c r="E110" s="21" t="s">
        <v>182</v>
      </c>
      <c r="F110" s="28"/>
      <c r="G110" s="22">
        <v>1200</v>
      </c>
      <c r="H110" s="22">
        <f t="shared" si="1"/>
        <v>2087613.79</v>
      </c>
    </row>
    <row r="111" spans="1:8" s="13" customFormat="1" ht="144" customHeight="1" x14ac:dyDescent="0.3">
      <c r="A111" s="19">
        <v>100</v>
      </c>
      <c r="B111" s="25">
        <v>44862</v>
      </c>
      <c r="C111" s="24">
        <v>28445832514</v>
      </c>
      <c r="D111" s="23" t="s">
        <v>94</v>
      </c>
      <c r="E111" s="21" t="s">
        <v>183</v>
      </c>
      <c r="F111" s="28"/>
      <c r="G111" s="22">
        <v>1700</v>
      </c>
      <c r="H111" s="22">
        <f t="shared" si="1"/>
        <v>2085913.79</v>
      </c>
    </row>
    <row r="112" spans="1:8" s="13" customFormat="1" ht="44.25" customHeight="1" x14ac:dyDescent="0.3">
      <c r="A112" s="19">
        <v>101</v>
      </c>
      <c r="B112" s="25">
        <v>44865</v>
      </c>
      <c r="C112" s="24" t="s">
        <v>14</v>
      </c>
      <c r="D112" s="23" t="s">
        <v>24</v>
      </c>
      <c r="E112" s="21" t="s">
        <v>39</v>
      </c>
      <c r="F112" s="28"/>
      <c r="G112" s="22">
        <v>1475.61</v>
      </c>
      <c r="H112" s="22">
        <f t="shared" si="1"/>
        <v>2084438.18</v>
      </c>
    </row>
    <row r="113" spans="1:8" s="13" customFormat="1" ht="44.25" customHeight="1" x14ac:dyDescent="0.3">
      <c r="A113" s="19">
        <v>102</v>
      </c>
      <c r="B113" s="25">
        <v>44865</v>
      </c>
      <c r="C113" s="24" t="s">
        <v>14</v>
      </c>
      <c r="D113" s="23" t="s">
        <v>11</v>
      </c>
      <c r="E113" s="21" t="s">
        <v>40</v>
      </c>
      <c r="F113" s="28"/>
      <c r="G113" s="26">
        <v>675</v>
      </c>
      <c r="H113" s="26">
        <f t="shared" si="1"/>
        <v>2083763.18</v>
      </c>
    </row>
    <row r="114" spans="1:8" s="1" customFormat="1" ht="57.75" customHeight="1" x14ac:dyDescent="0.35">
      <c r="A114" s="19"/>
      <c r="B114" s="7"/>
      <c r="C114" s="54" t="s">
        <v>108</v>
      </c>
      <c r="D114" s="55"/>
      <c r="E114" s="6" t="s">
        <v>15</v>
      </c>
      <c r="F114" s="18">
        <f>SUM(F25:F113)</f>
        <v>9818.76</v>
      </c>
      <c r="G114" s="18">
        <f>SUM(G13:G113)</f>
        <v>975875.98</v>
      </c>
      <c r="H114" s="18">
        <f>SUM(H113)</f>
        <v>2083763.18</v>
      </c>
    </row>
    <row r="124" spans="1:8" x14ac:dyDescent="0.35">
      <c r="A124"/>
      <c r="B124"/>
      <c r="C124"/>
      <c r="D124"/>
      <c r="F124" s="40"/>
      <c r="G124" s="37"/>
    </row>
    <row r="125" spans="1:8" x14ac:dyDescent="0.35">
      <c r="A125"/>
      <c r="B125"/>
      <c r="C125"/>
      <c r="D125"/>
      <c r="F125" s="17"/>
      <c r="G125" s="37"/>
    </row>
    <row r="126" spans="1:8" ht="24.75" thickBot="1" x14ac:dyDescent="0.4">
      <c r="A126" s="56"/>
      <c r="B126" s="56"/>
      <c r="C126" s="56"/>
      <c r="D126" s="56"/>
      <c r="E126" s="41"/>
      <c r="F126" s="57"/>
      <c r="G126" s="57"/>
      <c r="H126" s="57"/>
    </row>
    <row r="127" spans="1:8" ht="24" x14ac:dyDescent="0.35">
      <c r="A127" s="58" t="s">
        <v>109</v>
      </c>
      <c r="B127" s="58"/>
      <c r="C127" s="58"/>
      <c r="D127" s="58"/>
      <c r="E127" s="42"/>
      <c r="F127" s="59" t="s">
        <v>110</v>
      </c>
      <c r="G127" s="59"/>
      <c r="H127" s="59"/>
    </row>
    <row r="128" spans="1:8" ht="24" x14ac:dyDescent="0.35">
      <c r="A128" s="52" t="s">
        <v>111</v>
      </c>
      <c r="B128" s="52"/>
      <c r="C128" s="52"/>
      <c r="D128" s="52"/>
      <c r="E128" s="42"/>
      <c r="F128" s="53" t="s">
        <v>112</v>
      </c>
      <c r="G128" s="53"/>
      <c r="H128" s="53"/>
    </row>
    <row r="129" spans="1:8" ht="24" x14ac:dyDescent="0.35">
      <c r="A129" s="52" t="s">
        <v>113</v>
      </c>
      <c r="B129" s="52"/>
      <c r="C129" s="52"/>
      <c r="D129" s="52"/>
      <c r="E129" s="42"/>
      <c r="F129" s="53" t="s">
        <v>114</v>
      </c>
      <c r="G129" s="53"/>
      <c r="H129" s="53"/>
    </row>
    <row r="130" spans="1:8" ht="24" x14ac:dyDescent="0.35">
      <c r="A130" s="34"/>
      <c r="B130" s="34"/>
      <c r="C130" s="34"/>
      <c r="D130" s="34"/>
      <c r="E130" s="42"/>
      <c r="F130" s="35"/>
      <c r="G130" s="35"/>
      <c r="H130" s="35"/>
    </row>
    <row r="131" spans="1:8" ht="24" x14ac:dyDescent="0.35">
      <c r="A131" s="34"/>
      <c r="B131" s="34"/>
      <c r="C131" s="34"/>
      <c r="D131" s="34"/>
      <c r="E131" s="42"/>
      <c r="F131" s="35"/>
      <c r="G131" s="35"/>
      <c r="H131" s="35"/>
    </row>
    <row r="132" spans="1:8" ht="24" x14ac:dyDescent="0.35">
      <c r="A132" s="34"/>
      <c r="B132" s="34"/>
      <c r="C132" s="34"/>
      <c r="D132" s="34"/>
      <c r="E132" s="42"/>
      <c r="F132" s="35"/>
      <c r="G132" s="35"/>
      <c r="H132" s="35"/>
    </row>
    <row r="133" spans="1:8" ht="24" x14ac:dyDescent="0.35">
      <c r="A133" s="34"/>
      <c r="B133" s="34"/>
      <c r="C133" s="34"/>
      <c r="D133" s="34"/>
      <c r="E133" s="42"/>
      <c r="F133" s="35"/>
      <c r="G133" s="35"/>
      <c r="H133" s="35"/>
    </row>
    <row r="134" spans="1:8" ht="24" x14ac:dyDescent="0.35">
      <c r="A134" s="34"/>
      <c r="B134" s="34"/>
      <c r="C134" s="34"/>
      <c r="D134" s="34"/>
      <c r="E134" s="42"/>
      <c r="F134" s="35"/>
      <c r="G134" s="35"/>
      <c r="H134" s="35"/>
    </row>
    <row r="135" spans="1:8" ht="24" x14ac:dyDescent="0.35">
      <c r="A135" s="34"/>
      <c r="B135" s="34"/>
      <c r="C135" s="34"/>
      <c r="D135" s="34"/>
      <c r="E135" s="42"/>
      <c r="F135" s="35"/>
      <c r="G135" s="35"/>
      <c r="H135" s="35"/>
    </row>
    <row r="136" spans="1:8" ht="24" x14ac:dyDescent="0.35">
      <c r="A136" s="43"/>
      <c r="B136" s="44"/>
      <c r="C136" s="43"/>
      <c r="D136" s="45"/>
      <c r="E136" s="42"/>
      <c r="F136" s="43"/>
      <c r="G136" s="43"/>
      <c r="H136" s="43"/>
    </row>
    <row r="137" spans="1:8" ht="24.75" thickBot="1" x14ac:dyDescent="0.4">
      <c r="A137" s="43"/>
      <c r="B137" s="46"/>
      <c r="C137" s="46"/>
      <c r="D137" s="47"/>
      <c r="E137" s="48"/>
      <c r="F137" s="49"/>
      <c r="G137" s="46"/>
      <c r="H137" s="49"/>
    </row>
    <row r="138" spans="1:8" ht="24" x14ac:dyDescent="0.35">
      <c r="A138" s="43"/>
      <c r="B138" s="46"/>
      <c r="C138" s="46"/>
      <c r="D138" s="47"/>
      <c r="E138" s="50" t="s">
        <v>115</v>
      </c>
      <c r="F138" s="49"/>
      <c r="G138" s="46"/>
      <c r="H138" s="49"/>
    </row>
    <row r="139" spans="1:8" ht="24" x14ac:dyDescent="0.35">
      <c r="A139" s="43"/>
      <c r="B139" s="46"/>
      <c r="C139" s="46"/>
      <c r="D139" s="47"/>
      <c r="E139" s="51" t="s">
        <v>116</v>
      </c>
      <c r="F139" s="49"/>
      <c r="G139" s="46"/>
      <c r="H139" s="49"/>
    </row>
  </sheetData>
  <mergeCells count="14">
    <mergeCell ref="A6:H6"/>
    <mergeCell ref="B10:D10"/>
    <mergeCell ref="A9:H9"/>
    <mergeCell ref="A7:H7"/>
    <mergeCell ref="A8:H8"/>
    <mergeCell ref="A128:D128"/>
    <mergeCell ref="F128:H128"/>
    <mergeCell ref="A129:D129"/>
    <mergeCell ref="F129:H129"/>
    <mergeCell ref="C114:D114"/>
    <mergeCell ref="A126:D126"/>
    <mergeCell ref="F126:H126"/>
    <mergeCell ref="A127:D127"/>
    <mergeCell ref="F127:H127"/>
  </mergeCells>
  <pageMargins left="0.31496062992125984" right="0.31496062992125984" top="0.35433070866141736" bottom="0.35433070866141736" header="0.31496062992125984" footer="0.31496062992125984"/>
  <pageSetup scale="36" orientation="portrait" r:id="rId1"/>
  <headerFooter>
    <oddFooter>&amp;C&amp;"+,Negrita Cursiva"&amp;20Página &amp;P De 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vt:lpstr>
      <vt:lpstr>D!Área_de_impresión</vt:lpstr>
      <vt:lpstr>D!Títulos_a_imprimir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Maria Cristina Prado de Benitez</cp:lastModifiedBy>
  <cp:lastPrinted>2022-11-07T18:30:23Z</cp:lastPrinted>
  <dcterms:created xsi:type="dcterms:W3CDTF">2015-05-19T13:34:08Z</dcterms:created>
  <dcterms:modified xsi:type="dcterms:W3CDTF">2022-11-07T18:30:28Z</dcterms:modified>
</cp:coreProperties>
</file>