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OAI!$B$6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24" i="3" l="1"/>
  <c r="G23" i="3"/>
  <c r="G22" i="3"/>
  <c r="G21" i="3"/>
  <c r="G20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C8" i="8"/>
  <c r="N11" i="8"/>
  <c r="I5" i="8"/>
  <c r="E8" i="8"/>
  <c r="D5" i="8"/>
  <c r="G8" i="8"/>
  <c r="C5" i="8"/>
  <c r="L4" i="8"/>
  <c r="L7" i="8"/>
  <c r="H10" i="8"/>
  <c r="N7" i="8"/>
  <c r="F8" i="8"/>
  <c r="K4" i="8"/>
  <c r="K11" i="8"/>
  <c r="E10" i="8"/>
  <c r="N4" i="8"/>
  <c r="D10" i="8"/>
  <c r="K7" i="8"/>
  <c r="L11" i="8"/>
  <c r="K5" i="8"/>
  <c r="F5" i="8"/>
  <c r="F4" i="8"/>
  <c r="J11" i="8"/>
  <c r="D7" i="8"/>
  <c r="E11" i="8"/>
  <c r="J4" i="8"/>
  <c r="G5" i="8"/>
  <c r="L5" i="8"/>
  <c r="J7" i="8"/>
  <c r="D8" i="8"/>
  <c r="H7" i="8"/>
  <c r="I10" i="8"/>
  <c r="N8" i="8"/>
  <c r="G11" i="8"/>
  <c r="H5" i="8"/>
  <c r="I8" i="8"/>
  <c r="E7" i="8"/>
  <c r="M5" i="8"/>
  <c r="F10" i="8"/>
  <c r="G4" i="8"/>
  <c r="M8" i="8"/>
  <c r="I4" i="8"/>
  <c r="H8" i="8"/>
  <c r="I11" i="8"/>
  <c r="C11" i="8"/>
  <c r="J10" i="8"/>
  <c r="N5" i="8"/>
  <c r="C10" i="8"/>
  <c r="H11" i="8"/>
  <c r="N10" i="8"/>
  <c r="M7" i="8"/>
  <c r="H4" i="8"/>
  <c r="E4" i="8"/>
  <c r="M10" i="8"/>
  <c r="D4" i="8"/>
  <c r="J8" i="8"/>
  <c r="F11" i="8"/>
  <c r="J5" i="8"/>
  <c r="E5" i="8"/>
  <c r="F7" i="8"/>
  <c r="I7" i="8"/>
  <c r="K8" i="8"/>
  <c r="D11" i="8"/>
  <c r="M11" i="8"/>
  <c r="C7" i="8"/>
  <c r="L10" i="8"/>
  <c r="C4" i="8"/>
  <c r="M4" i="8"/>
  <c r="K10" i="8"/>
  <c r="L8" i="8"/>
  <c r="G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B6" i="3" s="1"/>
  <c r="L32" i="2"/>
  <c r="L31" i="2"/>
  <c r="L29" i="2"/>
  <c r="L25" i="2"/>
  <c r="L24" i="2"/>
  <c r="L23" i="2"/>
  <c r="B8" i="3" s="1"/>
  <c r="L22" i="2"/>
  <c r="B7" i="3" s="1"/>
  <c r="L30" i="2"/>
  <c r="L28" i="2"/>
  <c r="H8" i="2" l="1"/>
  <c r="H9" i="2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9" i="3"/>
  <c r="E9" i="3"/>
  <c r="C9" i="3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<sst xmlns="http://schemas.openxmlformats.org/spreadsheetml/2006/main" count="477" uniqueCount="223">
  <si>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</si>
  <si>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</si>
  <si>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</si>
  <si>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</si>
  <si>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</si>
  <si>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</si>
  <si>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</si>
  <si>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</si>
  <si>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</si>
  <si>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</si>
  <si>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</si>
  <si>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</si>
  <si>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</si>
  <si>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</si>
  <si>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</si>
  <si>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</si>
  <si>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</si>
  <si>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</si>
  <si>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</si>
  <si>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</si>
  <si>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</si>
  <si>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</si>
  <si>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</si>
  <si>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</si>
  <si>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</si>
  <si>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</si>
  <si>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</si>
  <si>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</si>
  <si>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</si>
  <si>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</si>
  <si>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</si>
  <si>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</si>
  <si>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</si>
  <si>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</si>
  <si>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</si>
  <si>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</si>
  <si>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</si>
  <si>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</si>
  <si>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</si>
  <si>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</si>
  <si>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</si>
  <si>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</si>
  <si>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</si>
  <si>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</si>
  <si>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</si>
  <si>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</si>
  <si>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</si>
  <si>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</si>
  <si>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</si>
  <si>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</si>
  <si>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</si>
  <si>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</si>
  <si>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</si>
  <si>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</si>
  <si>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</si>
  <si>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</si>
  <si>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</si>
  <si>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</si>
  <si>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</si>
  <si>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</si>
  <si>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</si>
  <si>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</si>
  <si>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</si>
  <si>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</si>
  <si>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</si>
  <si>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</si>
  <si>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</si>
  <si>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</si>
  <si>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</si>
  <si>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</si>
  <si>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</si>
  <si>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</si>
  <si>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</si>
  <si>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</si>
  <si>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</si>
  <si>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</si>
  <si>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</si>
  <si>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</si>
  <si>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</si>
  <si>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</si>
  <si>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</si>
  <si>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</si>
  <si>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</si>
  <si>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</si>
  <si>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</si>
  <si>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</si>
  <si>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</si>
  <si>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</si>
  <si>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</si>
  <si>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</si>
  <si>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</si>
  <si>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</si>
  <si>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</si>
  <si>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</si>
  <si>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</si>
  <si>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</si>
  <si>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</si>
  <si>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</si>
  <si>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</si>
  <si>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</si>
  <si>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</si>
  <si>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</si>
  <si>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</si>
  <si>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</si>
  <si>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</si>
  <si>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</si>
  <si>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</si>
  <si>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</si>
  <si>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</si>
  <si>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</si>
  <si>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</si>
  <si>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</si>
  <si>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</si>
  <si>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</si>
  <si>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</si>
  <si>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</si>
  <si>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</si>
  <si>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</si>
  <si>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</si>
  <si>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</si>
  <si>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</si>
  <si>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</si>
  <si>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</si>
  <si>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</si>
  <si>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</si>
  <si>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</si>
  <si>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</si>
  <si>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</si>
  <si>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</si>
  <si>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</si>
  <si>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</si>
  <si>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</si>
  <si>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</si>
  <si>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</si>
  <si>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</si>
  <si>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</si>
  <si>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</si>
  <si>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</si>
  <si>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</si>
  <si>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</si>
  <si>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</si>
  <si>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</si>
  <si>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</si>
  <si>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</si>
  <si>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</si>
  <si>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</si>
  <si>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</si>
  <si>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</si>
  <si>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</si>
  <si>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</si>
  <si>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</si>
  <si>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</si>
  <si>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</si>
  <si>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</si>
  <si>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</si>
  <si>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</si>
  <si>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</si>
  <si>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</si>
  <si>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</si>
  <si>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</si>
  <si>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</si>
  <si>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</si>
  <si>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</si>
  <si>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</si>
  <si>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</si>
  <si>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</si>
  <si>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</si>
  <si>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</si>
  <si>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</si>
  <si>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</si>
  <si>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</si>
  <si>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</si>
  <si>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</si>
  <si>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</si>
  <si>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</si>
  <si>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</si>
  <si>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</si>
  <si>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</si>
  <si>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</si>
  <si>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</si>
  <si>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</si>
  <si>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</si>
  <si>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</si>
  <si>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</si>
  <si>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</si>
  <si>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</si>
  <si>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</si>
  <si>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</si>
  <si>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</si>
  <si>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</si>
  <si>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</si>
  <si>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</si>
  <si>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</si>
  <si>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</si>
  <si>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</si>
  <si>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</si>
  <si>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</si>
  <si>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</si>
  <si>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</si>
  <si>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</si>
  <si>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</si>
  <si>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</si>
  <si>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</si>
  <si>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</si>
  <si>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</si>
  <si>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</si>
  <si>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Informe de Estadísticas Oficina de Acceso a la Información</t>
  </si>
  <si>
    <t>PRORROGAS</t>
  </si>
  <si>
    <t>Etiquetas de columna</t>
  </si>
  <si>
    <t>Total A TIEMPO</t>
  </si>
  <si>
    <t>Total FUERA DE TIEMPO</t>
  </si>
  <si>
    <t>Total general</t>
  </si>
  <si>
    <t>Etiquetas de fila</t>
  </si>
  <si>
    <t>Total Febrero 2014</t>
  </si>
  <si>
    <t>Total Marzo 2014</t>
  </si>
  <si>
    <t>Total Abril 2014</t>
  </si>
  <si>
    <t>Total Mayo 2014</t>
  </si>
  <si>
    <t>Total Junio 2014</t>
  </si>
  <si>
    <t>Total Julio 2014</t>
  </si>
  <si>
    <t>Total Agosto 2014</t>
  </si>
  <si>
    <t>Total Página Web</t>
  </si>
  <si>
    <t>Total Base de Datos</t>
  </si>
  <si>
    <t>Total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</si>
</sst>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2016</c:v>
                </c:pt>
                <c:pt idx="1">
                  <c:v>Febrero 2016</c:v>
                </c:pt>
                <c:pt idx="2">
                  <c:v>Marzo 2016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2016</c:v>
                </c:pt>
                <c:pt idx="1">
                  <c:v>Febrero 2016</c:v>
                </c:pt>
                <c:pt idx="2">
                  <c:v>Marzo 2016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2016</c:v>
                </c:pt>
                <c:pt idx="1">
                  <c:v>Febrero 2016</c:v>
                </c:pt>
                <c:pt idx="2">
                  <c:v>Marzo 2016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2016</c:v>
                </c:pt>
                <c:pt idx="1">
                  <c:v>Febrero 2016</c:v>
                </c:pt>
                <c:pt idx="2">
                  <c:v>Marzo 2016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2016</c:v>
                </c:pt>
                <c:pt idx="1">
                  <c:v>Febrero 2016</c:v>
                </c:pt>
                <c:pt idx="2">
                  <c:v>Marzo 2016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5291648"/>
        <c:axId val="115293184"/>
      </c:barChart>
      <c:catAx>
        <c:axId val="1152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93184"/>
        <c:crosses val="autoZero"/>
        <c:auto val="1"/>
        <c:lblAlgn val="ctr"/>
        <c:lblOffset val="100"/>
        <c:noMultiLvlLbl val="0"/>
      </c:catAx>
      <c:valAx>
        <c:axId val="115293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2916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'DATA VALIDATION'!$H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123824</xdr:rowOff>
    </xdr:from>
    <xdr:to>
      <xdr:col>4</xdr:col>
      <xdr:colOff>1076324</xdr:colOff>
      <xdr:row>30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180975</xdr:rowOff>
        </xdr:from>
        <xdr:to>
          <xdr:col>6</xdr:col>
          <xdr:colOff>0</xdr:colOff>
          <xdr:row>13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466.637673958336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466.637674074074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193</v>
      </c>
      <c r="C40" s="12" t="s">
        <v>194</v>
      </c>
      <c r="D40" s="48" t="s">
        <v>195</v>
      </c>
      <c r="E40" s="20" t="s">
        <v>196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197</v>
      </c>
      <c r="C41" s="12"/>
      <c r="D41" s="48" t="s">
        <v>198</v>
      </c>
      <c r="E41" s="20" t="s">
        <v>199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202</v>
      </c>
      <c r="C42" s="12" t="s">
        <v>203</v>
      </c>
      <c r="D42" s="106" t="s">
        <v>204</v>
      </c>
      <c r="E42" s="12" t="s">
        <v>205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H17" sqref="H17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206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175</v>
      </c>
    </row>
    <row r="4" spans="2:9" x14ac:dyDescent="0.25">
      <c r="B4" s="108">
        <v>2016</v>
      </c>
      <c r="C4" s="122" t="s">
        <v>160</v>
      </c>
      <c r="D4" s="122"/>
      <c r="E4" s="122"/>
      <c r="F4" s="122"/>
      <c r="G4" s="123"/>
    </row>
    <row r="5" spans="2:9" x14ac:dyDescent="0.25">
      <c r="B5" s="109" t="s">
        <v>158</v>
      </c>
      <c r="C5" s="110" t="s">
        <v>159</v>
      </c>
      <c r="D5" s="111" t="s">
        <v>161</v>
      </c>
      <c r="E5" s="111" t="s">
        <v>162</v>
      </c>
      <c r="F5" s="111" t="s">
        <v>207</v>
      </c>
      <c r="G5" s="112" t="s">
        <v>164</v>
      </c>
    </row>
    <row r="6" spans="2:9" x14ac:dyDescent="0.25">
      <c r="B6" s="107" t="str">
        <f>'DATA VALIDATION'!$L21</f>
        <v>Enero  2016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VALIDATION'!$L22</f>
        <v>Febrero 2016</v>
      </c>
      <c r="C7" s="63">
        <v>1</v>
      </c>
      <c r="D7" s="63">
        <v>1</v>
      </c>
      <c r="E7" s="63">
        <v>0</v>
      </c>
      <c r="F7" s="63">
        <v>0</v>
      </c>
      <c r="G7" s="64">
        <v>0</v>
      </c>
    </row>
    <row r="8" spans="2:9" ht="15.75" thickBot="1" x14ac:dyDescent="0.3">
      <c r="B8" s="107" t="str">
        <f>'DATA VALIDATION'!$L23</f>
        <v>Marzo 2016</v>
      </c>
      <c r="C8" s="63">
        <v>3</v>
      </c>
      <c r="D8" s="63">
        <v>3</v>
      </c>
      <c r="E8" s="63">
        <v>0</v>
      </c>
      <c r="F8" s="63">
        <v>0</v>
      </c>
      <c r="G8" s="64">
        <v>0</v>
      </c>
    </row>
    <row r="9" spans="2:9" ht="15.75" thickBot="1" x14ac:dyDescent="0.3">
      <c r="B9" s="113" t="s">
        <v>165</v>
      </c>
      <c r="C9" s="114">
        <f>+SUM(C6:C8)</f>
        <v>6</v>
      </c>
      <c r="D9" s="114">
        <f>SUM(D6:D8)</f>
        <v>6</v>
      </c>
      <c r="E9" s="114">
        <f>SUM(E6:E8)</f>
        <v>0</v>
      </c>
      <c r="F9" s="115">
        <f>SUM(F6:F8)</f>
        <v>0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192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180975</xdr:rowOff>
                  </from>
                  <to>
                    <xdr:col>6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1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Enero  2016</v>
      </c>
      <c r="I7" s="90">
        <f>VLOOKUP($H7,OAI!$B$5:$G$8,2,FALSE)</f>
        <v>2</v>
      </c>
      <c r="J7" s="90">
        <f>VLOOKUP($H7,OAI!$B$5:$G$8,3,FALSE)</f>
        <v>2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Febrero 2016</v>
      </c>
      <c r="I8" s="90">
        <f>VLOOKUP($H8,OAI!$B$5:$G$8,2,FALSE)</f>
        <v>1</v>
      </c>
      <c r="J8" s="90">
        <f>VLOOKUP($H8,OAI!$B$5:$G$8,3,FALSE)</f>
        <v>1</v>
      </c>
      <c r="K8" s="90">
        <f>VLOOKUP($H8,OAI!$B$5:$G$8,4,FALSE)</f>
        <v>0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Marzo 2016</v>
      </c>
      <c r="I9" s="90">
        <f>VLOOKUP($H9,OAI!$B$5:$G$8,2,FALSE)</f>
        <v>3</v>
      </c>
      <c r="J9" s="90">
        <f>VLOOKUP($H9,OAI!$B$5:$G$8,3,FALSE)</f>
        <v>3</v>
      </c>
      <c r="K9" s="90">
        <f>VLOOKUP($H9,OAI!$B$5:$G$8,4,FALSE)</f>
        <v>0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+OAI!B4</f>
        <v>2016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2016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2016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2016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2016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2016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2016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2016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2016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2016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2016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2016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2016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4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200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201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208</v>
      </c>
    </row>
    <row r="4" spans="1:8" x14ac:dyDescent="0.25">
      <c r="B4" t="s">
        <v>75</v>
      </c>
      <c r="E4" t="s">
        <v>209</v>
      </c>
      <c r="F4" t="s">
        <v>76</v>
      </c>
      <c r="G4" t="s">
        <v>210</v>
      </c>
      <c r="H4" t="s">
        <v>211</v>
      </c>
    </row>
    <row r="5" spans="1:8" x14ac:dyDescent="0.25">
      <c r="A5" s="5" t="s">
        <v>212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213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214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215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216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217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218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219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211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208</v>
      </c>
    </row>
    <row r="5" spans="1:4" x14ac:dyDescent="0.25">
      <c r="A5" s="5" t="s">
        <v>212</v>
      </c>
      <c r="B5" t="s">
        <v>75</v>
      </c>
      <c r="C5" t="s">
        <v>76</v>
      </c>
      <c r="D5" t="s">
        <v>211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220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221</v>
      </c>
      <c r="B12" s="7">
        <v>2</v>
      </c>
      <c r="C12" s="7"/>
      <c r="D12" s="7">
        <v>2</v>
      </c>
    </row>
    <row r="13" spans="1:4" x14ac:dyDescent="0.25">
      <c r="A13" s="54" t="s">
        <v>213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220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221</v>
      </c>
      <c r="B20" s="7">
        <v>3</v>
      </c>
      <c r="C20" s="7"/>
      <c r="D20" s="7">
        <v>3</v>
      </c>
    </row>
    <row r="21" spans="1:4" x14ac:dyDescent="0.25">
      <c r="A21" s="54" t="s">
        <v>214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222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221</v>
      </c>
      <c r="B28" s="7">
        <v>3</v>
      </c>
      <c r="C28" s="7"/>
      <c r="D28" s="7">
        <v>3</v>
      </c>
    </row>
    <row r="29" spans="1:4" x14ac:dyDescent="0.25">
      <c r="A29" s="54" t="s">
        <v>215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222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221</v>
      </c>
      <c r="B36" s="7">
        <v>1</v>
      </c>
      <c r="C36" s="7"/>
      <c r="D36" s="7">
        <v>1</v>
      </c>
    </row>
    <row r="37" spans="1:4" x14ac:dyDescent="0.25">
      <c r="A37" s="54" t="s">
        <v>216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222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220</v>
      </c>
      <c r="B44" s="7">
        <v>2</v>
      </c>
      <c r="C44" s="7"/>
      <c r="D44" s="7">
        <v>2</v>
      </c>
    </row>
    <row r="45" spans="1:4" x14ac:dyDescent="0.25">
      <c r="A45" s="54" t="s">
        <v>217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222</v>
      </c>
      <c r="B49" s="7">
        <v>2</v>
      </c>
      <c r="C49" s="7"/>
      <c r="D49" s="7">
        <v>2</v>
      </c>
    </row>
    <row r="50" spans="1:4" x14ac:dyDescent="0.25">
      <c r="A50" s="54" t="s">
        <v>218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222</v>
      </c>
      <c r="B54" s="7">
        <v>1</v>
      </c>
      <c r="C54" s="7"/>
      <c r="D54" s="7">
        <v>1</v>
      </c>
    </row>
    <row r="55" spans="1:4" x14ac:dyDescent="0.25">
      <c r="A55" s="54" t="s">
        <v>219</v>
      </c>
      <c r="B55" s="7">
        <v>1</v>
      </c>
      <c r="C55" s="7"/>
      <c r="D55" s="7">
        <v>1</v>
      </c>
    </row>
    <row r="56" spans="1:4" x14ac:dyDescent="0.25">
      <c r="A56" s="54" t="s">
        <v>211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purl.org/dc/dcmitype/"/>
    <ds:schemaRef ds:uri="http://schemas.microsoft.com/office/2006/metadata/properties"/>
    <ds:schemaRef ds:uri="e70f9678-d9a4-4cfa-8c44-20482d8adc97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2016-04-06T19:19:22Z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