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4475" windowHeight="9600"/>
  </bookViews>
  <sheets>
    <sheet name="Hoja1" sheetId="1" r:id="rId1"/>
  </sheets>
  <externalReferences>
    <externalReference r:id="rId2"/>
  </externalReferences>
  <definedNames>
    <definedName name="_xlnm.Print_Area" localSheetId="0">Hoja1!$A$1:$J$50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<sst xmlns="http://schemas.openxmlformats.org/spreadsheetml/2006/main" count="82" uniqueCount="79">
  <si>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</si>
  <si>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</si>
  <si>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</si>
  <si>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</si>
  <si>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</si>
  <si>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</si>
  <si>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</si>
  <si>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</si>
  <si>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</si>
  <si>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</si>
  <si>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</si>
  <si>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</si>
  <si>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</si>
  <si>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</si>
  <si>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</si>
  <si>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</si>
  <si>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</si>
  <si>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</si>
  <si>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</si>
  <si>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</si>
  <si>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</si>
  <si>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</si>
  <si>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</si>
  <si>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</si>
  <si>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</si>
  <si>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</si>
  <si>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</si>
  <si>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</si>
  <si>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</si>
  <si>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</si>
  <si>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</si>
  <si>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</si>
  <si>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</si>
  <si>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</si>
  <si>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</si>
  <si>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</si>
  <si>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</si>
  <si>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</si>
  <si>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</si>
  <si>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</si>
  <si>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</si>
  <si>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</si>
  <si>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</si>
  <si>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</si>
  <si>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</si>
  <si>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</si>
  <si>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</si>
  <si>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</si>
  <si>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</si>
  <si>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</si>
  <si>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</si>
  <si>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</si>
  <si>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</si>
  <si>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</si>
  <si>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0207- Ministerio de Salud Pública y Asistencia Social</t>
  </si>
  <si>
    <t>01- Ministerio de Salud Pública y Asistencia Social</t>
  </si>
  <si>
    <t>0017- Programa de Medicamentos Esenciales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</si>
  <si>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</si>
  <si>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</si>
  <si>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2.2.1</t>
  </si>
  <si>
    <t>18- Provisión de medicamentos, insumos sanitarios y reactivos de laboratorio</t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</si>
  <si>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</si>
  <si>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6187- Población vulnerable dispenada con medicamentos oportuno y bajo costo a través de las Farmacias del Pueblo</t>
  </si>
  <si>
    <t>6188- Red pública de prestación de servicios de salud abastecido de medicamentos, insumos sanitarios y reactivos de laboratorio</t>
  </si>
  <si>
    <t>6188 - Red pública de prestación de servicios de salud abastecido de medicamentos, insumos sanitarios y reactivos de laboratorio</t>
  </si>
  <si>
    <t>Descripción del producto:</t>
  </si>
  <si>
    <t>Garantizar el funcionamiento y la consolidación de un sistema de suministro de medicamentos, productos, e insumos sanitarios y reactivos de laboratorio, de manera oportuna, segura y suficiente.</t>
  </si>
  <si>
    <t>Dispensación de medicamentos de calidad a bajo costo a través de la Red de Farmacias del Pueblo en todo el territorio nacional, garantizando un ahorro en el gasto del bolsillo a la población más necesitada.</t>
  </si>
  <si>
    <t>Aumentar el acceso oportuno a medicamentos esenciales de la población en los diferentes niveles de la red de servicios públicos a un 100%.</t>
  </si>
  <si>
    <t xml:space="preserve"> </t>
  </si>
  <si>
    <t>Sergio Mauricio Sánchez</t>
  </si>
  <si>
    <t>Director de Planificación y Desarrollo</t>
  </si>
  <si>
    <t>Número de establecimientos del sistema público nacional de salud que reciben abastecimiento a través de PROMESE/CAL.</t>
  </si>
  <si>
    <t>6187 - Población vulnerable dispensada con medicamentos oportunos y bajo costo a través de las Farmacias del Pueblo</t>
  </si>
  <si>
    <t>Total de medicamentos dispensados a través de las Farmacias del Pueblo</t>
  </si>
  <si>
    <t>Número de establecimientos abastecidos de medicamentos</t>
  </si>
  <si>
    <t>Para el año 2022 como oportunidad de mejora se detectó:                                                                                                                                                                                                            1- Alcanzar el 100% de los despachos solicitados por la Red Pública Nacional de Salud.                                                                                                                                                      2- Identificar estrategias que mejoren el sistema de distribución.                                                                                                                                                                                                 3- Habilitar 36  Farmacias del Pueblo cercanas a las UNAPs, de acuerdo a la meta presidencial.</t>
  </si>
  <si>
    <t>Para el presente año 2021 la proyección física era de 823,058,452 unidades de medicamentos e insumos sanitarios dispensados a través de las FP, esta programación fue cumplida en un 63%, pues en el transcurso del año fueron distribuidas 516,282,573 medicamentos. En cuanto a la parte financiera, se programaron distribuir un monto en medicamentos e insumos de bajo costo por el valor de RD$1,162,362,485.00 a través de las FP, la meta fue cumplida en un 63% con la entrega efectiva de un monto en medicamentos por valor de RD$650,206,688.92.</t>
  </si>
  <si>
    <t>Hasta finales del mes de octubre del presente año Promese/Cal al entregó través sistema público nacional de salud medicamentos e insumos sanitarios presentando un crecimiento de un 187.4%.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</si>
</sst>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1" fillId="6" borderId="29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0" fillId="0" borderId="0" xfId="1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2"/>
    <tableColumn id="6" name="Financiera _x000a_ (F)" dataDxfId="0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3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5" zoomScaleNormal="100" workbookViewId="0">
      <selection activeCell="M29" sqref="M29"/>
    </sheetView>
  </sheetViews>
  <sheetFormatPr baseColWidth="10" defaultRowHeight="15" x14ac:dyDescent="0.25"/>
  <cols>
    <col min="1" max="1" width="23" style="8" customWidth="1"/>
    <col min="2" max="2" width="14.7109375" style="8" customWidth="1"/>
    <col min="3" max="10" width="12.7109375" style="8" customWidth="1"/>
    <col min="11" max="11" width="11.42578125" style="8"/>
    <col min="12" max="12" width="16.85546875" bestFit="1" customWidth="1"/>
  </cols>
  <sheetData>
    <row r="1" spans="1:11" ht="21.75" thickBot="1" x14ac:dyDescent="0.3">
      <c r="A1" s="26"/>
      <c r="B1" s="51" t="s">
        <v>38</v>
      </c>
      <c r="C1" s="52"/>
      <c r="D1" s="52"/>
      <c r="E1" s="52"/>
      <c r="F1" s="52"/>
      <c r="G1" s="52"/>
      <c r="H1" s="52"/>
      <c r="I1" s="52"/>
      <c r="J1" s="53"/>
      <c r="K1" s="1"/>
    </row>
    <row r="2" spans="1:11" ht="21.75" thickBot="1" x14ac:dyDescent="0.3">
      <c r="A2" s="27"/>
      <c r="B2" s="54" t="s">
        <v>0</v>
      </c>
      <c r="C2" s="55"/>
      <c r="D2" s="54" t="s">
        <v>1</v>
      </c>
      <c r="E2" s="56"/>
      <c r="F2" s="56"/>
      <c r="G2" s="55"/>
      <c r="H2" s="57"/>
      <c r="I2" s="2" t="s">
        <v>2</v>
      </c>
      <c r="J2" s="3" t="s">
        <v>3</v>
      </c>
      <c r="K2" s="1"/>
    </row>
    <row r="3" spans="1:11" ht="21.75" thickBot="1" x14ac:dyDescent="0.3">
      <c r="A3" s="28"/>
      <c r="B3" s="58" t="s">
        <v>4</v>
      </c>
      <c r="C3" s="59"/>
      <c r="D3" s="58" t="s">
        <v>43</v>
      </c>
      <c r="E3" s="59"/>
      <c r="F3" s="59"/>
      <c r="G3" s="59"/>
      <c r="H3" s="60"/>
      <c r="I3" s="4" t="s">
        <v>5</v>
      </c>
      <c r="J3" s="5">
        <v>0</v>
      </c>
      <c r="K3" s="1"/>
    </row>
    <row r="4" spans="1:11" x14ac:dyDescent="0.25">
      <c r="A4" s="61"/>
      <c r="B4" s="62"/>
      <c r="C4" s="62"/>
      <c r="D4" s="63"/>
      <c r="E4" s="63"/>
      <c r="F4" s="63"/>
      <c r="G4" s="63"/>
      <c r="H4" s="63"/>
      <c r="I4" s="62"/>
      <c r="J4" s="64"/>
      <c r="K4" s="1"/>
    </row>
    <row r="5" spans="1:11" ht="3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4"/>
      <c r="K5" s="1"/>
    </row>
    <row r="6" spans="1:11" ht="15.75" x14ac:dyDescent="0.25">
      <c r="A6" s="45" t="s">
        <v>6</v>
      </c>
      <c r="B6" s="46"/>
      <c r="C6" s="46"/>
      <c r="D6" s="46"/>
      <c r="E6" s="46"/>
      <c r="F6" s="46"/>
      <c r="G6" s="46"/>
      <c r="H6" s="46"/>
      <c r="I6" s="46"/>
      <c r="J6" s="47"/>
      <c r="K6" s="1"/>
    </row>
    <row r="7" spans="1:11" ht="15.75" x14ac:dyDescent="0.25">
      <c r="A7" s="48" t="s">
        <v>7</v>
      </c>
      <c r="B7" s="49"/>
      <c r="C7" s="49"/>
      <c r="D7" s="49"/>
      <c r="E7" s="49"/>
      <c r="F7" s="49"/>
      <c r="G7" s="49"/>
      <c r="H7" s="49"/>
      <c r="I7" s="49"/>
      <c r="J7" s="50"/>
      <c r="K7" s="1"/>
    </row>
    <row r="8" spans="1:11" x14ac:dyDescent="0.25">
      <c r="A8" s="6" t="s">
        <v>8</v>
      </c>
      <c r="B8" s="65" t="s">
        <v>54</v>
      </c>
      <c r="C8" s="66"/>
      <c r="D8" s="66"/>
      <c r="E8" s="66"/>
      <c r="F8" s="66"/>
      <c r="G8" s="66"/>
      <c r="H8" s="66"/>
      <c r="I8" s="66"/>
      <c r="J8" s="67"/>
      <c r="K8" s="1"/>
    </row>
    <row r="9" spans="1:11" ht="15" customHeight="1" x14ac:dyDescent="0.25">
      <c r="A9" s="29" t="s">
        <v>39</v>
      </c>
      <c r="B9" s="65" t="s">
        <v>55</v>
      </c>
      <c r="C9" s="66"/>
      <c r="D9" s="66"/>
      <c r="E9" s="66"/>
      <c r="F9" s="66"/>
      <c r="G9" s="66"/>
      <c r="H9" s="66"/>
      <c r="I9" s="66"/>
      <c r="J9" s="67"/>
      <c r="K9" s="1"/>
    </row>
    <row r="10" spans="1:11" x14ac:dyDescent="0.25">
      <c r="A10" s="29" t="s">
        <v>40</v>
      </c>
      <c r="B10" s="65" t="s">
        <v>56</v>
      </c>
      <c r="C10" s="66"/>
      <c r="D10" s="66"/>
      <c r="E10" s="66"/>
      <c r="F10" s="66"/>
      <c r="G10" s="66"/>
      <c r="H10" s="66"/>
      <c r="I10" s="66"/>
      <c r="J10" s="67"/>
      <c r="K10" s="1"/>
    </row>
    <row r="11" spans="1:11" ht="53.25" customHeight="1" x14ac:dyDescent="0.25">
      <c r="A11" s="6" t="s">
        <v>9</v>
      </c>
      <c r="B11" s="68" t="s">
        <v>57</v>
      </c>
      <c r="C11" s="68"/>
      <c r="D11" s="68"/>
      <c r="E11" s="68"/>
      <c r="F11" s="68"/>
      <c r="G11" s="68"/>
      <c r="H11" s="68"/>
      <c r="I11" s="68"/>
      <c r="J11" s="69"/>
    </row>
    <row r="12" spans="1:11" ht="48.75" customHeight="1" x14ac:dyDescent="0.25">
      <c r="A12" s="6" t="s">
        <v>10</v>
      </c>
      <c r="B12" s="68" t="s">
        <v>58</v>
      </c>
      <c r="C12" s="68"/>
      <c r="D12" s="68"/>
      <c r="E12" s="68"/>
      <c r="F12" s="68"/>
      <c r="G12" s="68"/>
      <c r="H12" s="68"/>
      <c r="I12" s="68"/>
      <c r="J12" s="69"/>
    </row>
    <row r="13" spans="1:11" ht="15.75" x14ac:dyDescent="0.25">
      <c r="A13" s="45" t="s">
        <v>11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ht="27.75" customHeight="1" x14ac:dyDescent="0.25">
      <c r="A14" s="6" t="s">
        <v>12</v>
      </c>
      <c r="B14" s="30">
        <v>2</v>
      </c>
      <c r="C14" s="41" t="str">
        <f>IFERROR(VLOOKUP(B14,'[1]Validacion datos'!A2:B5,2,FALSE),"")</f>
        <v>DESARROLLO SOCIAL</v>
      </c>
      <c r="D14" s="41"/>
      <c r="E14" s="41"/>
      <c r="F14" s="41"/>
      <c r="G14" s="41"/>
      <c r="H14" s="41"/>
      <c r="I14" s="41"/>
      <c r="J14" s="41"/>
    </row>
    <row r="15" spans="1:11" ht="26.25" customHeight="1" x14ac:dyDescent="0.25">
      <c r="A15" s="6" t="s">
        <v>13</v>
      </c>
      <c r="B15" s="9">
        <v>2.2000000000000002</v>
      </c>
      <c r="C15" s="41" t="str">
        <f>IFERROR(VLOOKUP(B15,'[1]Validacion datos'!A8:B26,2,FALSE),"")</f>
        <v>Salud y seguridad social integral</v>
      </c>
      <c r="D15" s="41"/>
      <c r="E15" s="41"/>
      <c r="F15" s="41"/>
      <c r="G15" s="41"/>
      <c r="H15" s="41"/>
      <c r="I15" s="41"/>
      <c r="J15" s="41"/>
    </row>
    <row r="16" spans="1:11" ht="28.5" customHeight="1" x14ac:dyDescent="0.25">
      <c r="A16" s="6" t="s">
        <v>14</v>
      </c>
      <c r="B16" s="10" t="s">
        <v>59</v>
      </c>
      <c r="C16" s="70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70"/>
      <c r="E16" s="70"/>
      <c r="F16" s="70"/>
      <c r="G16" s="70"/>
      <c r="H16" s="70"/>
      <c r="I16" s="70"/>
      <c r="J16" s="70"/>
    </row>
    <row r="17" spans="1:11" ht="15.75" x14ac:dyDescent="0.25">
      <c r="A17" s="45" t="s">
        <v>15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1" ht="29.25" customHeight="1" x14ac:dyDescent="0.25">
      <c r="A18" s="6" t="s">
        <v>16</v>
      </c>
      <c r="B18" s="68" t="s">
        <v>60</v>
      </c>
      <c r="C18" s="68"/>
      <c r="D18" s="68"/>
      <c r="E18" s="68"/>
      <c r="F18" s="68"/>
      <c r="G18" s="68"/>
      <c r="H18" s="68"/>
      <c r="I18" s="68"/>
      <c r="J18" s="69"/>
    </row>
    <row r="19" spans="1:11" ht="33" customHeight="1" x14ac:dyDescent="0.25">
      <c r="A19" s="11" t="s">
        <v>17</v>
      </c>
      <c r="B19" s="68" t="s">
        <v>66</v>
      </c>
      <c r="C19" s="68"/>
      <c r="D19" s="68"/>
      <c r="E19" s="68"/>
      <c r="F19" s="68"/>
      <c r="G19" s="68"/>
      <c r="H19" s="68"/>
      <c r="I19" s="68"/>
      <c r="J19" s="69"/>
    </row>
    <row r="20" spans="1:11" ht="85.5" customHeight="1" x14ac:dyDescent="0.25">
      <c r="A20" s="11" t="s">
        <v>18</v>
      </c>
      <c r="B20" s="68" t="s">
        <v>61</v>
      </c>
      <c r="C20" s="68"/>
      <c r="D20" s="68"/>
      <c r="E20" s="68"/>
      <c r="F20" s="68"/>
      <c r="G20" s="68"/>
      <c r="H20" s="68"/>
      <c r="I20" s="68"/>
      <c r="J20" s="69"/>
    </row>
    <row r="21" spans="1:11" ht="48.75" customHeight="1" x14ac:dyDescent="0.25">
      <c r="A21" s="11" t="s">
        <v>41</v>
      </c>
      <c r="B21" s="68" t="s">
        <v>68</v>
      </c>
      <c r="C21" s="68"/>
      <c r="D21" s="68"/>
      <c r="E21" s="68"/>
      <c r="F21" s="68"/>
      <c r="G21" s="68"/>
      <c r="H21" s="68"/>
      <c r="I21" s="68"/>
      <c r="J21" s="69"/>
      <c r="K21" s="1"/>
    </row>
    <row r="22" spans="1:11" ht="15.75" x14ac:dyDescent="0.25">
      <c r="A22" s="45" t="s">
        <v>19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1" ht="15.75" x14ac:dyDescent="0.25">
      <c r="A23" s="48" t="s">
        <v>20</v>
      </c>
      <c r="B23" s="49"/>
      <c r="C23" s="49"/>
      <c r="D23" s="49"/>
      <c r="E23" s="49"/>
      <c r="F23" s="49"/>
      <c r="G23" s="49"/>
      <c r="H23" s="49"/>
      <c r="I23" s="49"/>
      <c r="J23" s="50"/>
      <c r="K23" s="1"/>
    </row>
    <row r="24" spans="1:11" ht="15" customHeight="1" x14ac:dyDescent="0.25">
      <c r="A24" s="76" t="s">
        <v>21</v>
      </c>
      <c r="B24" s="77"/>
      <c r="C24" s="78" t="s">
        <v>22</v>
      </c>
      <c r="D24" s="80"/>
      <c r="E24" s="80"/>
      <c r="F24" s="80" t="s">
        <v>23</v>
      </c>
      <c r="G24" s="80"/>
      <c r="H24" s="77"/>
      <c r="I24" s="78" t="s">
        <v>24</v>
      </c>
      <c r="J24" s="79"/>
    </row>
    <row r="25" spans="1:11" x14ac:dyDescent="0.25">
      <c r="A25" s="82">
        <v>4156294851</v>
      </c>
      <c r="B25" s="83"/>
      <c r="C25" s="73">
        <v>9792623200.6100006</v>
      </c>
      <c r="D25" s="74"/>
      <c r="E25" s="75"/>
      <c r="F25" s="73">
        <v>5871768686.4300003</v>
      </c>
      <c r="G25" s="74"/>
      <c r="H25" s="75"/>
      <c r="I25" s="84">
        <v>0.6</v>
      </c>
      <c r="J25" s="85"/>
    </row>
    <row r="26" spans="1:11" ht="15.75" x14ac:dyDescent="0.25">
      <c r="A26" s="48" t="s">
        <v>25</v>
      </c>
      <c r="B26" s="49"/>
      <c r="C26" s="49"/>
      <c r="D26" s="49"/>
      <c r="E26" s="49"/>
      <c r="F26" s="49"/>
      <c r="G26" s="49"/>
      <c r="H26" s="49"/>
      <c r="I26" s="49"/>
      <c r="J26" s="50"/>
      <c r="K26" s="1"/>
    </row>
    <row r="27" spans="1:11" x14ac:dyDescent="0.25">
      <c r="A27" s="7"/>
      <c r="B27"/>
      <c r="C27" s="71" t="s">
        <v>26</v>
      </c>
      <c r="D27" s="72"/>
      <c r="E27" s="71" t="s">
        <v>47</v>
      </c>
      <c r="F27" s="72"/>
      <c r="G27" s="71" t="s">
        <v>42</v>
      </c>
      <c r="H27" s="71"/>
      <c r="I27" s="71" t="s">
        <v>27</v>
      </c>
      <c r="J27" s="86"/>
    </row>
    <row r="28" spans="1:11" ht="38.25" x14ac:dyDescent="0.25">
      <c r="A28" s="12" t="s">
        <v>28</v>
      </c>
      <c r="B28" s="13" t="s">
        <v>29</v>
      </c>
      <c r="C28" s="13" t="s">
        <v>44</v>
      </c>
      <c r="D28" s="13" t="s">
        <v>45</v>
      </c>
      <c r="E28" s="13" t="s">
        <v>48</v>
      </c>
      <c r="F28" s="13" t="s">
        <v>49</v>
      </c>
      <c r="G28" s="13" t="s">
        <v>50</v>
      </c>
      <c r="H28" s="13" t="s">
        <v>51</v>
      </c>
      <c r="I28" s="13" t="s">
        <v>52</v>
      </c>
      <c r="J28" s="14" t="s">
        <v>53</v>
      </c>
    </row>
    <row r="29" spans="1:11" ht="78.75" customHeight="1" x14ac:dyDescent="0.25">
      <c r="A29" s="15" t="s">
        <v>62</v>
      </c>
      <c r="B29" s="16" t="s">
        <v>74</v>
      </c>
      <c r="C29" s="17">
        <v>823058452</v>
      </c>
      <c r="D29" s="18">
        <v>1162362485</v>
      </c>
      <c r="E29" s="17">
        <v>823058452</v>
      </c>
      <c r="F29" s="18">
        <v>1162362485</v>
      </c>
      <c r="G29" s="34">
        <v>516282573</v>
      </c>
      <c r="H29" s="35">
        <v>650206688.91999996</v>
      </c>
      <c r="I29" s="19">
        <f>IF(G29&gt;0,G29/C29,0)</f>
        <v>0.62727327779145392</v>
      </c>
      <c r="J29" s="20">
        <f>IF(H29&gt;0,H29/D29,0)</f>
        <v>0.55938375275420216</v>
      </c>
    </row>
    <row r="30" spans="1:11" ht="77.25" customHeight="1" x14ac:dyDescent="0.25">
      <c r="A30" s="21" t="s">
        <v>63</v>
      </c>
      <c r="B30" s="22" t="s">
        <v>75</v>
      </c>
      <c r="C30" s="23">
        <v>2640</v>
      </c>
      <c r="D30" s="24">
        <v>1504063425</v>
      </c>
      <c r="E30" s="23">
        <v>2640</v>
      </c>
      <c r="F30" s="24">
        <v>1504063425</v>
      </c>
      <c r="G30" s="36">
        <v>1949</v>
      </c>
      <c r="H30" s="37">
        <v>2819709021.4499998</v>
      </c>
      <c r="I30" s="19">
        <f>IF(G30&gt;0,G30/C30,0)</f>
        <v>0.73825757575757578</v>
      </c>
      <c r="J30" s="20">
        <f>IF(H30&gt;0,H30/D30,0)</f>
        <v>1.8747274713165769</v>
      </c>
    </row>
    <row r="31" spans="1:11" ht="15.75" x14ac:dyDescent="0.25">
      <c r="A31" s="45" t="s">
        <v>30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1" ht="15.75" x14ac:dyDescent="0.25">
      <c r="A32" s="48" t="s">
        <v>31</v>
      </c>
      <c r="B32" s="49"/>
      <c r="C32" s="49"/>
      <c r="D32" s="49"/>
      <c r="E32" s="49"/>
      <c r="F32" s="49"/>
      <c r="G32" s="49"/>
      <c r="H32" s="49"/>
      <c r="I32" s="49"/>
      <c r="J32" s="50"/>
      <c r="K32" s="1"/>
    </row>
    <row r="33" spans="1:12" ht="38.25" customHeight="1" x14ac:dyDescent="0.25">
      <c r="A33" s="25" t="s">
        <v>32</v>
      </c>
      <c r="B33" s="68" t="s">
        <v>73</v>
      </c>
      <c r="C33" s="68"/>
      <c r="D33" s="68"/>
      <c r="E33" s="68"/>
      <c r="F33" s="68"/>
      <c r="G33" s="68"/>
      <c r="H33" s="68"/>
      <c r="I33" s="68"/>
      <c r="J33" s="69"/>
    </row>
    <row r="34" spans="1:12" ht="43.5" customHeight="1" x14ac:dyDescent="0.25">
      <c r="A34" s="25" t="s">
        <v>33</v>
      </c>
      <c r="B34" s="68" t="s">
        <v>67</v>
      </c>
      <c r="C34" s="68"/>
      <c r="D34" s="68"/>
      <c r="E34" s="68"/>
      <c r="F34" s="68"/>
      <c r="G34" s="68"/>
      <c r="H34" s="68"/>
      <c r="I34" s="68"/>
      <c r="J34" s="69"/>
      <c r="K34" s="97"/>
      <c r="L34" s="98"/>
    </row>
    <row r="35" spans="1:12" ht="79.5" customHeight="1" x14ac:dyDescent="0.25">
      <c r="A35" s="25" t="s">
        <v>34</v>
      </c>
      <c r="B35" s="93" t="s">
        <v>77</v>
      </c>
      <c r="C35" s="93"/>
      <c r="D35" s="93"/>
      <c r="E35" s="93"/>
      <c r="F35" s="93"/>
      <c r="G35" s="93"/>
      <c r="H35" s="93"/>
      <c r="I35" s="93"/>
      <c r="J35" s="94"/>
    </row>
    <row r="36" spans="1:12" ht="55.5" customHeight="1" x14ac:dyDescent="0.25">
      <c r="A36" s="25" t="s">
        <v>35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2" ht="55.5" customHeight="1" x14ac:dyDescent="0.25">
      <c r="A37" s="25"/>
      <c r="B37" s="32"/>
      <c r="C37" s="32"/>
      <c r="D37" s="32"/>
      <c r="E37" s="32"/>
      <c r="F37" s="32"/>
      <c r="G37" s="32"/>
      <c r="H37" s="32"/>
      <c r="I37" s="32"/>
      <c r="J37" s="33"/>
    </row>
    <row r="38" spans="1:12" ht="29.25" customHeight="1" x14ac:dyDescent="0.25">
      <c r="A38" s="25" t="s">
        <v>32</v>
      </c>
      <c r="B38" s="68" t="s">
        <v>64</v>
      </c>
      <c r="C38" s="68"/>
      <c r="D38" s="68"/>
      <c r="E38" s="68"/>
      <c r="F38" s="68"/>
      <c r="G38" s="68"/>
      <c r="H38" s="68"/>
      <c r="I38" s="68"/>
      <c r="J38" s="69"/>
    </row>
    <row r="39" spans="1:12" ht="35.25" customHeight="1" x14ac:dyDescent="0.25">
      <c r="A39" s="25" t="s">
        <v>65</v>
      </c>
      <c r="B39" s="68" t="s">
        <v>72</v>
      </c>
      <c r="C39" s="68"/>
      <c r="D39" s="68"/>
      <c r="E39" s="68"/>
      <c r="F39" s="68"/>
      <c r="G39" s="68"/>
      <c r="H39" s="68"/>
      <c r="I39" s="68"/>
      <c r="J39" s="69"/>
    </row>
    <row r="40" spans="1:12" ht="51" customHeight="1" x14ac:dyDescent="0.25">
      <c r="A40" s="25" t="s">
        <v>34</v>
      </c>
      <c r="B40" s="68" t="s">
        <v>78</v>
      </c>
      <c r="C40" s="68"/>
      <c r="D40" s="68"/>
      <c r="E40" s="68"/>
      <c r="F40" s="68"/>
      <c r="G40" s="68"/>
      <c r="H40" s="68"/>
      <c r="I40" s="68"/>
      <c r="J40" s="69"/>
    </row>
    <row r="41" spans="1:12" ht="51" customHeight="1" x14ac:dyDescent="0.25">
      <c r="A41" s="25" t="s">
        <v>35</v>
      </c>
      <c r="B41" s="32"/>
      <c r="C41" s="32"/>
      <c r="D41" s="32"/>
      <c r="E41" s="32"/>
      <c r="F41" s="32"/>
      <c r="G41" s="32"/>
      <c r="H41" s="32"/>
      <c r="I41" s="32"/>
      <c r="J41" s="33"/>
    </row>
    <row r="42" spans="1:12" ht="15.75" x14ac:dyDescent="0.25">
      <c r="A42" s="45" t="s">
        <v>36</v>
      </c>
      <c r="B42" s="46"/>
      <c r="C42" s="46"/>
      <c r="D42" s="46"/>
      <c r="E42" s="46"/>
      <c r="F42" s="46"/>
      <c r="G42" s="46"/>
      <c r="H42" s="46"/>
      <c r="I42" s="46"/>
      <c r="J42" s="47"/>
    </row>
    <row r="43" spans="1:12" ht="15.75" x14ac:dyDescent="0.25">
      <c r="A43" s="87" t="s">
        <v>37</v>
      </c>
      <c r="B43" s="88"/>
      <c r="C43" s="88"/>
      <c r="D43" s="88"/>
      <c r="E43" s="88"/>
      <c r="F43" s="88"/>
      <c r="G43" s="88"/>
      <c r="H43" s="88"/>
      <c r="I43" s="88"/>
      <c r="J43" s="89"/>
      <c r="K43" s="1"/>
    </row>
    <row r="44" spans="1:12" ht="62.25" customHeight="1" x14ac:dyDescent="0.25">
      <c r="A44" s="90" t="s">
        <v>76</v>
      </c>
      <c r="B44" s="91"/>
      <c r="C44" s="91"/>
      <c r="D44" s="91"/>
      <c r="E44" s="91"/>
      <c r="F44" s="91"/>
      <c r="G44" s="91"/>
      <c r="H44" s="91"/>
      <c r="I44" s="91"/>
      <c r="J44" s="92"/>
    </row>
    <row r="45" spans="1:12" ht="27.7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L45" t="s">
        <v>69</v>
      </c>
    </row>
    <row r="46" spans="1:12" ht="30.75" customHeight="1" x14ac:dyDescent="0.25">
      <c r="A46" s="81" t="s">
        <v>46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2" x14ac:dyDescent="0.25">
      <c r="H47" s="39"/>
      <c r="I47" s="39"/>
      <c r="J47" s="39"/>
    </row>
    <row r="48" spans="1:12" ht="15.75" thickBot="1" x14ac:dyDescent="0.3">
      <c r="H48" s="40"/>
      <c r="I48" s="40"/>
      <c r="J48" s="40"/>
    </row>
    <row r="49" spans="8:10" x14ac:dyDescent="0.25">
      <c r="H49" s="38" t="s">
        <v>70</v>
      </c>
      <c r="I49" s="38"/>
      <c r="J49" s="38"/>
    </row>
    <row r="50" spans="8:10" x14ac:dyDescent="0.25">
      <c r="H50" s="38" t="s">
        <v>71</v>
      </c>
      <c r="I50" s="38"/>
      <c r="J50" s="38"/>
    </row>
  </sheetData>
  <mergeCells count="54">
    <mergeCell ref="B38:J38"/>
    <mergeCell ref="B39:J39"/>
    <mergeCell ref="A42:J42"/>
    <mergeCell ref="A43:J43"/>
    <mergeCell ref="A44:J44"/>
    <mergeCell ref="B40:J40"/>
    <mergeCell ref="A46:J46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A22:J22"/>
    <mergeCell ref="A23:J23"/>
    <mergeCell ref="A24:B24"/>
    <mergeCell ref="I24:J24"/>
    <mergeCell ref="C24:E24"/>
    <mergeCell ref="F24:H24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H49:J49"/>
    <mergeCell ref="H50:J50"/>
    <mergeCell ref="H47:J48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E27:F27"/>
    <mergeCell ref="C25:E25"/>
    <mergeCell ref="F25:H25"/>
  </mergeCells>
  <phoneticPr fontId="23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F28:F30 E30"/>
    <dataValidation allowBlank="1" showInputMessage="1" showErrorMessage="1" prompt="Meta anual del indicador" sqref="C28:C30 E28:E29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B41 C36:J37 C41:J41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7559055118110237" right="0.15748031496062992" top="0.74803149606299213" bottom="0.74803149606299213" header="0.31496062992125984" footer="0.31496062992125984"/>
  <pageSetup scale="9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Dennis Margarita Cuello Pichardo</cp:lastModifiedBy>
  <cp:lastPrinted>2021-12-09T14:03:24Z</cp:lastPrinted>
  <dcterms:created xsi:type="dcterms:W3CDTF">2021-03-22T15:50:10Z</dcterms:created>
  <dcterms:modified xsi:type="dcterms:W3CDTF">2021-12-09T18:00:53Z</dcterms:modified>
</cp:coreProperties>
</file>